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60%" sheetId="4" r:id="rId1"/>
    <sheet name="Sheet2" sheetId="2" r:id="rId2"/>
    <sheet name="Sheet3" sheetId="3" r:id="rId3"/>
  </sheets>
  <definedNames>
    <definedName name="_xlnm.Print_Titles" localSheetId="0">'60%'!$3:$4</definedName>
  </definedNames>
  <calcPr calcId="145621"/>
</workbook>
</file>

<file path=xl/calcChain.xml><?xml version="1.0" encoding="utf-8"?>
<calcChain xmlns="http://schemas.openxmlformats.org/spreadsheetml/2006/main">
  <c r="O31" i="4" l="1"/>
  <c r="N31" i="4"/>
  <c r="M31" i="4"/>
  <c r="L31" i="4"/>
  <c r="S30" i="4"/>
  <c r="S31" i="4" s="1"/>
  <c r="R30" i="4"/>
  <c r="Q30" i="4"/>
  <c r="P30" i="4"/>
  <c r="I30" i="4"/>
  <c r="I31" i="4" s="1"/>
  <c r="H30" i="4"/>
  <c r="G30" i="4"/>
  <c r="F30" i="4"/>
  <c r="F31" i="4" s="1"/>
  <c r="E30" i="4"/>
  <c r="D30" i="4"/>
  <c r="C30" i="4"/>
  <c r="T29" i="4"/>
  <c r="T28" i="4"/>
  <c r="T27" i="4"/>
  <c r="T26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R10" i="4"/>
  <c r="R31" i="4" s="1"/>
  <c r="Q10" i="4"/>
  <c r="Q31" i="4" s="1"/>
  <c r="P10" i="4"/>
  <c r="P31" i="4" s="1"/>
  <c r="M10" i="4"/>
  <c r="K10" i="4"/>
  <c r="K31" i="4" s="1"/>
  <c r="J10" i="4"/>
  <c r="J31" i="4" s="1"/>
  <c r="I10" i="4"/>
  <c r="H10" i="4"/>
  <c r="H31" i="4" s="1"/>
  <c r="G10" i="4"/>
  <c r="E10" i="4"/>
  <c r="E31" i="4" s="1"/>
  <c r="D10" i="4"/>
  <c r="D31" i="4" s="1"/>
  <c r="C10" i="4"/>
  <c r="C31" i="4" s="1"/>
  <c r="T9" i="4"/>
  <c r="T8" i="4"/>
  <c r="T7" i="4"/>
  <c r="T6" i="4"/>
  <c r="T5" i="4"/>
  <c r="T10" i="4" s="1"/>
  <c r="T30" i="4" l="1"/>
  <c r="T31" i="4" s="1"/>
  <c r="G31" i="4"/>
</calcChain>
</file>

<file path=xl/sharedStrings.xml><?xml version="1.0" encoding="utf-8"?>
<sst xmlns="http://schemas.openxmlformats.org/spreadsheetml/2006/main" count="51" uniqueCount="49">
  <si>
    <t>附件1</t>
    <phoneticPr fontId="1" type="noConversion"/>
  </si>
  <si>
    <t>2017年秋季咸安城区义务教育学校调配岗位明细表</t>
    <phoneticPr fontId="1" type="noConversion"/>
  </si>
  <si>
    <t>序号</t>
    <phoneticPr fontId="1" type="noConversion"/>
  </si>
  <si>
    <t>单位</t>
    <phoneticPr fontId="1" type="noConversion"/>
  </si>
  <si>
    <t>学生数</t>
    <phoneticPr fontId="1" type="noConversion"/>
  </si>
  <si>
    <t>省编定
编制数</t>
    <phoneticPr fontId="1" type="noConversion"/>
  </si>
  <si>
    <t>现有
教师数</t>
    <phoneticPr fontId="1" type="noConversion"/>
  </si>
  <si>
    <t>缺编数</t>
    <phoneticPr fontId="1" type="noConversion"/>
  </si>
  <si>
    <t>2017年拟遴选岗位数</t>
    <phoneticPr fontId="1" type="noConversion"/>
  </si>
  <si>
    <t>小计</t>
    <phoneticPr fontId="1" type="noConversion"/>
  </si>
  <si>
    <t>语文</t>
    <phoneticPr fontId="1" type="noConversion"/>
  </si>
  <si>
    <t>数学</t>
    <phoneticPr fontId="1" type="noConversion"/>
  </si>
  <si>
    <t>英语</t>
    <phoneticPr fontId="1" type="noConversion"/>
  </si>
  <si>
    <t>物理</t>
    <phoneticPr fontId="1" type="noConversion"/>
  </si>
  <si>
    <t>化学</t>
    <phoneticPr fontId="1" type="noConversion"/>
  </si>
  <si>
    <t>生物</t>
    <phoneticPr fontId="1" type="noConversion"/>
  </si>
  <si>
    <t>政治</t>
    <phoneticPr fontId="1" type="noConversion"/>
  </si>
  <si>
    <t>历史</t>
    <phoneticPr fontId="1" type="noConversion"/>
  </si>
  <si>
    <t>地理</t>
    <phoneticPr fontId="1" type="noConversion"/>
  </si>
  <si>
    <t>音乐</t>
    <phoneticPr fontId="1" type="noConversion"/>
  </si>
  <si>
    <t>体育</t>
    <phoneticPr fontId="1" type="noConversion"/>
  </si>
  <si>
    <t>美术</t>
    <phoneticPr fontId="1" type="noConversion"/>
  </si>
  <si>
    <t>信息</t>
    <phoneticPr fontId="1" type="noConversion"/>
  </si>
  <si>
    <t>实验中学</t>
    <phoneticPr fontId="1" type="noConversion"/>
  </si>
  <si>
    <t>凤凰中学</t>
    <phoneticPr fontId="1" type="noConversion"/>
  </si>
  <si>
    <t>永安中学</t>
    <phoneticPr fontId="1" type="noConversion"/>
  </si>
  <si>
    <t>南门中学</t>
    <phoneticPr fontId="1" type="noConversion"/>
  </si>
  <si>
    <t>浮山中学</t>
    <phoneticPr fontId="1" type="noConversion"/>
  </si>
  <si>
    <t>实验小学</t>
    <phoneticPr fontId="1" type="noConversion"/>
  </si>
  <si>
    <t>外小</t>
    <phoneticPr fontId="1" type="noConversion"/>
  </si>
  <si>
    <t>东门小学</t>
    <phoneticPr fontId="1" type="noConversion"/>
  </si>
  <si>
    <t>西门小学</t>
    <phoneticPr fontId="1" type="noConversion"/>
  </si>
  <si>
    <t>南门小学</t>
    <phoneticPr fontId="1" type="noConversion"/>
  </si>
  <si>
    <t>北门小学</t>
    <phoneticPr fontId="1" type="noConversion"/>
  </si>
  <si>
    <t>车站小学</t>
    <phoneticPr fontId="1" type="noConversion"/>
  </si>
  <si>
    <t>环城小学</t>
    <phoneticPr fontId="1" type="noConversion"/>
  </si>
  <si>
    <t>西河小学</t>
    <phoneticPr fontId="1" type="noConversion"/>
  </si>
  <si>
    <t>岔路口小学</t>
    <phoneticPr fontId="1" type="noConversion"/>
  </si>
  <si>
    <t>郭林路</t>
    <phoneticPr fontId="1" type="noConversion"/>
  </si>
  <si>
    <t>二号桥</t>
    <phoneticPr fontId="1" type="noConversion"/>
  </si>
  <si>
    <t>红泉</t>
    <phoneticPr fontId="1" type="noConversion"/>
  </si>
  <si>
    <t>浮山小学</t>
    <phoneticPr fontId="1" type="noConversion"/>
  </si>
  <si>
    <t>大畈小学</t>
    <phoneticPr fontId="1" type="noConversion"/>
  </si>
  <si>
    <t>双泉小学</t>
    <phoneticPr fontId="1" type="noConversion"/>
  </si>
  <si>
    <t>杨下小学</t>
    <phoneticPr fontId="1" type="noConversion"/>
  </si>
  <si>
    <t>龙潭小学</t>
    <phoneticPr fontId="1" type="noConversion"/>
  </si>
  <si>
    <t>泉塘小学</t>
    <phoneticPr fontId="1" type="noConversion"/>
  </si>
  <si>
    <t>合计</t>
    <phoneticPr fontId="1" type="noConversion"/>
  </si>
  <si>
    <t>备注：此表不含岔路口中学、黄畈小学、红旗路中学等未设置遴选岗位的学校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</si>
</sst>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华文细黑"/>
      <family val="3"/>
      <charset val="134"/>
    </font>
    <font>
      <sz val="22"/>
      <color theme="1"/>
      <name val="华文细黑"/>
      <family val="3"/>
      <charset val="134"/>
    </font>
    <font>
      <sz val="14"/>
      <color theme="1"/>
      <name val="宋体"/>
      <family val="2"/>
      <scheme val="minor"/>
    </font>
    <font>
      <b/>
      <sz val="14"/>
      <color theme="1"/>
      <name val="华文细黑"/>
      <family val="3"/>
      <charset val="134"/>
    </font>
    <font>
      <b/>
      <sz val="12"/>
      <color theme="1"/>
      <name val="华文细黑"/>
      <family val="3"/>
      <charset val="134"/>
    </font>
    <font>
      <sz val="14"/>
      <color rgb="FFFF0000"/>
      <name val="宋体"/>
      <family val="2"/>
      <scheme val="minor"/>
    </font>
    <font>
      <sz val="14"/>
      <color theme="1"/>
      <name val="华文楷体"/>
      <family val="3"/>
      <charset val="134"/>
    </font>
    <font>
      <b/>
      <sz val="14"/>
      <color theme="1"/>
      <name val="华文楷体"/>
      <family val="3"/>
      <charset val="134"/>
    </font>
    <font>
      <b/>
      <sz val="14"/>
      <color rgb="FFFF0000"/>
      <name val="华文楷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tabSelected="1" workbookViewId="0">
      <pane ySplit="4" topLeftCell="A5" activePane="bottomLeft" state="frozen"/>
      <selection pane="bottomLeft" activeCell="J23" sqref="J23"/>
    </sheetView>
  </sheetViews>
  <sheetFormatPr defaultRowHeight="13.5" x14ac:dyDescent="0.15"/>
  <cols>
    <col min="1" max="1" width="5.25" style="1" customWidth="1"/>
    <col min="2" max="2" width="10.875" style="1" customWidth="1"/>
    <col min="3" max="3" width="8.75" style="1" customWidth="1"/>
    <col min="4" max="4" width="7.375" style="1" customWidth="1"/>
    <col min="5" max="6" width="7.75" style="1" customWidth="1"/>
    <col min="7" max="18" width="5.625" style="1" customWidth="1"/>
    <col min="19" max="19" width="6.5" style="1" customWidth="1"/>
    <col min="20" max="20" width="6.625" style="1" customWidth="1"/>
    <col min="21" max="16384" width="9" style="1"/>
  </cols>
  <sheetData>
    <row r="1" spans="1:20" ht="21" customHeight="1" x14ac:dyDescent="0.15">
      <c r="A1" s="1" t="s">
        <v>0</v>
      </c>
    </row>
    <row r="2" spans="1:20" ht="42.75" customHeight="1" x14ac:dyDescent="0.1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23.25" customHeight="1" x14ac:dyDescent="0.15">
      <c r="A3" s="16" t="s">
        <v>2</v>
      </c>
      <c r="B3" s="16" t="s">
        <v>3</v>
      </c>
      <c r="C3" s="16" t="s">
        <v>4</v>
      </c>
      <c r="D3" s="20" t="s">
        <v>5</v>
      </c>
      <c r="E3" s="22" t="s">
        <v>6</v>
      </c>
      <c r="F3" s="20" t="s">
        <v>7</v>
      </c>
      <c r="G3" s="16" t="s">
        <v>8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 t="s">
        <v>9</v>
      </c>
    </row>
    <row r="4" spans="1:20" ht="25.5" customHeight="1" x14ac:dyDescent="0.15">
      <c r="A4" s="16"/>
      <c r="B4" s="16"/>
      <c r="C4" s="16"/>
      <c r="D4" s="21"/>
      <c r="E4" s="16"/>
      <c r="F4" s="25"/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15</v>
      </c>
      <c r="M4" s="13" t="s">
        <v>16</v>
      </c>
      <c r="N4" s="13" t="s">
        <v>17</v>
      </c>
      <c r="O4" s="13" t="s">
        <v>18</v>
      </c>
      <c r="P4" s="13" t="s">
        <v>19</v>
      </c>
      <c r="Q4" s="13" t="s">
        <v>20</v>
      </c>
      <c r="R4" s="13" t="s">
        <v>21</v>
      </c>
      <c r="S4" s="13" t="s">
        <v>22</v>
      </c>
      <c r="T4" s="16"/>
    </row>
    <row r="5" spans="1:20" ht="25.5" customHeight="1" x14ac:dyDescent="0.15">
      <c r="A5" s="2">
        <v>1</v>
      </c>
      <c r="B5" s="2" t="s">
        <v>23</v>
      </c>
      <c r="C5" s="3">
        <v>2029</v>
      </c>
      <c r="D5" s="3">
        <v>120</v>
      </c>
      <c r="E5" s="3">
        <v>97</v>
      </c>
      <c r="F5" s="3">
        <v>23</v>
      </c>
      <c r="G5" s="8">
        <v>2</v>
      </c>
      <c r="H5" s="8">
        <v>2</v>
      </c>
      <c r="I5" s="8"/>
      <c r="J5" s="8">
        <v>1</v>
      </c>
      <c r="K5" s="12"/>
      <c r="L5" s="8"/>
      <c r="M5" s="8"/>
      <c r="N5" s="8"/>
      <c r="O5" s="8"/>
      <c r="P5" s="8"/>
      <c r="Q5" s="8"/>
      <c r="R5" s="8"/>
      <c r="S5" s="8"/>
      <c r="T5" s="3">
        <f>SUM(G5:S5)</f>
        <v>5</v>
      </c>
    </row>
    <row r="6" spans="1:20" ht="25.5" customHeight="1" x14ac:dyDescent="0.15">
      <c r="A6" s="2">
        <v>2</v>
      </c>
      <c r="B6" s="2" t="s">
        <v>24</v>
      </c>
      <c r="C6" s="7">
        <v>495</v>
      </c>
      <c r="D6" s="3">
        <v>23</v>
      </c>
      <c r="E6" s="3">
        <v>24</v>
      </c>
      <c r="F6" s="3">
        <v>-1</v>
      </c>
      <c r="G6" s="9">
        <v>1</v>
      </c>
      <c r="H6" s="8">
        <v>1</v>
      </c>
      <c r="I6" s="8">
        <v>1</v>
      </c>
      <c r="J6" s="8"/>
      <c r="K6" s="8"/>
      <c r="L6" s="8"/>
      <c r="M6" s="8"/>
      <c r="N6" s="8"/>
      <c r="O6" s="8"/>
      <c r="P6" s="8"/>
      <c r="Q6" s="8"/>
      <c r="R6" s="8">
        <v>1</v>
      </c>
      <c r="S6" s="8"/>
      <c r="T6" s="3">
        <f>SUM(G6:S6)</f>
        <v>4</v>
      </c>
    </row>
    <row r="7" spans="1:20" ht="25.5" customHeight="1" x14ac:dyDescent="0.15">
      <c r="A7" s="2">
        <v>3</v>
      </c>
      <c r="B7" s="2" t="s">
        <v>25</v>
      </c>
      <c r="C7" s="3">
        <v>2160</v>
      </c>
      <c r="D7" s="3">
        <v>129</v>
      </c>
      <c r="E7" s="3">
        <v>118</v>
      </c>
      <c r="F7" s="3">
        <v>11</v>
      </c>
      <c r="G7" s="8"/>
      <c r="H7" s="8"/>
      <c r="I7" s="8">
        <v>1</v>
      </c>
      <c r="J7" s="8">
        <v>1</v>
      </c>
      <c r="K7" s="8">
        <v>1</v>
      </c>
      <c r="L7" s="8"/>
      <c r="M7" s="8">
        <v>1</v>
      </c>
      <c r="N7" s="8"/>
      <c r="O7" s="8"/>
      <c r="P7" s="8"/>
      <c r="Q7" s="8">
        <v>1</v>
      </c>
      <c r="R7" s="8"/>
      <c r="S7" s="8"/>
      <c r="T7" s="3">
        <f>SUM(G7:S7)</f>
        <v>5</v>
      </c>
    </row>
    <row r="8" spans="1:20" ht="25.5" customHeight="1" x14ac:dyDescent="0.15">
      <c r="A8" s="2">
        <v>4</v>
      </c>
      <c r="B8" s="2" t="s">
        <v>26</v>
      </c>
      <c r="C8" s="3">
        <v>933</v>
      </c>
      <c r="D8" s="3">
        <v>56</v>
      </c>
      <c r="E8" s="3">
        <v>57</v>
      </c>
      <c r="F8" s="3">
        <v>-1</v>
      </c>
      <c r="G8" s="8"/>
      <c r="H8" s="8"/>
      <c r="I8" s="8">
        <v>1</v>
      </c>
      <c r="J8" s="8"/>
      <c r="K8" s="8">
        <v>1</v>
      </c>
      <c r="L8" s="8"/>
      <c r="M8" s="8"/>
      <c r="N8" s="8"/>
      <c r="O8" s="8"/>
      <c r="P8" s="8">
        <v>1</v>
      </c>
      <c r="Q8" s="8"/>
      <c r="R8" s="8"/>
      <c r="S8" s="8"/>
      <c r="T8" s="3">
        <f>SUM(G8:S8)</f>
        <v>3</v>
      </c>
    </row>
    <row r="9" spans="1:20" ht="28.5" customHeight="1" x14ac:dyDescent="0.15">
      <c r="A9" s="2">
        <v>6</v>
      </c>
      <c r="B9" s="2" t="s">
        <v>27</v>
      </c>
      <c r="C9" s="3">
        <v>529</v>
      </c>
      <c r="D9" s="3">
        <v>32</v>
      </c>
      <c r="E9" s="3">
        <v>37</v>
      </c>
      <c r="F9" s="3">
        <v>-5</v>
      </c>
      <c r="G9" s="8">
        <v>1</v>
      </c>
      <c r="H9" s="8">
        <v>1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3">
        <f t="shared" ref="T9" si="0">SUM(G9:S9)</f>
        <v>2</v>
      </c>
    </row>
    <row r="10" spans="1:20" ht="28.5" customHeight="1" x14ac:dyDescent="0.15">
      <c r="A10" s="23" t="s">
        <v>9</v>
      </c>
      <c r="B10" s="24"/>
      <c r="C10" s="4">
        <f>SUM(C5:C9)</f>
        <v>6146</v>
      </c>
      <c r="D10" s="4">
        <f>SUM(D5:D9)</f>
        <v>360</v>
      </c>
      <c r="E10" s="4">
        <f t="shared" ref="E10:T10" si="1">SUM(E5:E9)</f>
        <v>333</v>
      </c>
      <c r="F10" s="4">
        <v>27</v>
      </c>
      <c r="G10" s="4">
        <f t="shared" si="1"/>
        <v>4</v>
      </c>
      <c r="H10" s="4">
        <f t="shared" si="1"/>
        <v>4</v>
      </c>
      <c r="I10" s="4">
        <f t="shared" si="1"/>
        <v>3</v>
      </c>
      <c r="J10" s="4">
        <f t="shared" si="1"/>
        <v>2</v>
      </c>
      <c r="K10" s="4">
        <f t="shared" si="1"/>
        <v>2</v>
      </c>
      <c r="L10" s="4"/>
      <c r="M10" s="4">
        <f t="shared" si="1"/>
        <v>1</v>
      </c>
      <c r="N10" s="4"/>
      <c r="O10" s="4"/>
      <c r="P10" s="4">
        <f t="shared" si="1"/>
        <v>1</v>
      </c>
      <c r="Q10" s="4">
        <f t="shared" si="1"/>
        <v>1</v>
      </c>
      <c r="R10" s="4">
        <f t="shared" si="1"/>
        <v>1</v>
      </c>
      <c r="S10" s="4"/>
      <c r="T10" s="4">
        <f t="shared" si="1"/>
        <v>19</v>
      </c>
    </row>
    <row r="11" spans="1:20" ht="25.5" customHeight="1" x14ac:dyDescent="0.15">
      <c r="A11" s="2">
        <v>1</v>
      </c>
      <c r="B11" s="2" t="s">
        <v>28</v>
      </c>
      <c r="C11" s="3">
        <v>2185</v>
      </c>
      <c r="D11" s="3">
        <v>100</v>
      </c>
      <c r="E11" s="3">
        <v>43</v>
      </c>
      <c r="F11" s="3">
        <v>57</v>
      </c>
      <c r="G11" s="8">
        <v>5</v>
      </c>
      <c r="H11" s="8">
        <v>5</v>
      </c>
      <c r="I11" s="8">
        <v>1</v>
      </c>
      <c r="J11" s="8"/>
      <c r="K11" s="8"/>
      <c r="L11" s="8"/>
      <c r="M11" s="8"/>
      <c r="N11" s="8"/>
      <c r="O11" s="8"/>
      <c r="P11" s="8"/>
      <c r="Q11" s="8"/>
      <c r="R11" s="8">
        <v>1</v>
      </c>
      <c r="S11" s="8"/>
      <c r="T11" s="3">
        <f t="shared" ref="T11:T29" si="2">SUM(G11:S11)</f>
        <v>12</v>
      </c>
    </row>
    <row r="12" spans="1:20" ht="25.5" customHeight="1" x14ac:dyDescent="0.15">
      <c r="A12" s="2">
        <v>2</v>
      </c>
      <c r="B12" s="2" t="s">
        <v>29</v>
      </c>
      <c r="C12" s="3">
        <v>1317</v>
      </c>
      <c r="D12" s="3">
        <v>61</v>
      </c>
      <c r="E12" s="3">
        <v>43</v>
      </c>
      <c r="F12" s="3">
        <v>18</v>
      </c>
      <c r="G12" s="9">
        <v>5</v>
      </c>
      <c r="H12" s="8">
        <v>4</v>
      </c>
      <c r="I12" s="8">
        <v>2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3">
        <f t="shared" si="2"/>
        <v>11</v>
      </c>
    </row>
    <row r="13" spans="1:20" ht="25.5" customHeight="1" x14ac:dyDescent="0.15">
      <c r="A13" s="2">
        <v>3</v>
      </c>
      <c r="B13" s="2" t="s">
        <v>30</v>
      </c>
      <c r="C13" s="3">
        <v>1293</v>
      </c>
      <c r="D13" s="3">
        <v>60</v>
      </c>
      <c r="E13" s="3">
        <v>28</v>
      </c>
      <c r="F13" s="3">
        <v>32</v>
      </c>
      <c r="G13" s="8">
        <v>2</v>
      </c>
      <c r="H13" s="8">
        <v>2</v>
      </c>
      <c r="I13" s="8">
        <v>2</v>
      </c>
      <c r="J13" s="8"/>
      <c r="K13" s="8"/>
      <c r="L13" s="8"/>
      <c r="M13" s="8"/>
      <c r="N13" s="8"/>
      <c r="O13" s="8"/>
      <c r="P13" s="8">
        <v>1</v>
      </c>
      <c r="Q13" s="8"/>
      <c r="R13" s="8">
        <v>1</v>
      </c>
      <c r="S13" s="8"/>
      <c r="T13" s="3">
        <f t="shared" si="2"/>
        <v>8</v>
      </c>
    </row>
    <row r="14" spans="1:20" ht="25.5" customHeight="1" x14ac:dyDescent="0.15">
      <c r="A14" s="2">
        <v>4</v>
      </c>
      <c r="B14" s="2" t="s">
        <v>31</v>
      </c>
      <c r="C14" s="3">
        <v>2876</v>
      </c>
      <c r="D14" s="3">
        <v>133</v>
      </c>
      <c r="E14" s="3">
        <v>92</v>
      </c>
      <c r="F14" s="3">
        <v>41</v>
      </c>
      <c r="G14" s="8">
        <v>5</v>
      </c>
      <c r="H14" s="8">
        <v>5</v>
      </c>
      <c r="I14" s="8">
        <v>2</v>
      </c>
      <c r="J14" s="8"/>
      <c r="K14" s="8"/>
      <c r="L14" s="8"/>
      <c r="M14" s="8"/>
      <c r="N14" s="8"/>
      <c r="O14" s="8"/>
      <c r="P14" s="8"/>
      <c r="Q14" s="8">
        <v>1</v>
      </c>
      <c r="R14" s="8"/>
      <c r="S14" s="8"/>
      <c r="T14" s="3">
        <f t="shared" si="2"/>
        <v>13</v>
      </c>
    </row>
    <row r="15" spans="1:20" ht="25.5" customHeight="1" x14ac:dyDescent="0.15">
      <c r="A15" s="2">
        <v>5</v>
      </c>
      <c r="B15" s="2" t="s">
        <v>32</v>
      </c>
      <c r="C15" s="3">
        <v>2717</v>
      </c>
      <c r="D15" s="3">
        <v>126</v>
      </c>
      <c r="E15" s="3">
        <v>85</v>
      </c>
      <c r="F15" s="3">
        <v>41</v>
      </c>
      <c r="G15" s="8">
        <v>7</v>
      </c>
      <c r="H15" s="8">
        <v>7</v>
      </c>
      <c r="I15" s="8"/>
      <c r="J15" s="8"/>
      <c r="K15" s="8"/>
      <c r="L15" s="8"/>
      <c r="M15" s="8"/>
      <c r="N15" s="8"/>
      <c r="O15" s="8"/>
      <c r="P15" s="8">
        <v>1</v>
      </c>
      <c r="Q15" s="8"/>
      <c r="R15" s="8">
        <v>1</v>
      </c>
      <c r="S15" s="8"/>
      <c r="T15" s="3">
        <f t="shared" si="2"/>
        <v>16</v>
      </c>
    </row>
    <row r="16" spans="1:20" ht="25.5" customHeight="1" x14ac:dyDescent="0.15">
      <c r="A16" s="2">
        <v>6</v>
      </c>
      <c r="B16" s="2" t="s">
        <v>33</v>
      </c>
      <c r="C16" s="3">
        <v>1437</v>
      </c>
      <c r="D16" s="3">
        <v>66</v>
      </c>
      <c r="E16" s="3">
        <v>39</v>
      </c>
      <c r="F16" s="3">
        <v>27</v>
      </c>
      <c r="G16" s="8">
        <v>3</v>
      </c>
      <c r="H16" s="8">
        <v>2</v>
      </c>
      <c r="I16" s="8">
        <v>2</v>
      </c>
      <c r="J16" s="8"/>
      <c r="K16" s="8"/>
      <c r="L16" s="8"/>
      <c r="M16" s="8"/>
      <c r="N16" s="8"/>
      <c r="O16" s="8"/>
      <c r="P16" s="8">
        <v>1</v>
      </c>
      <c r="Q16" s="8">
        <v>1</v>
      </c>
      <c r="R16" s="8"/>
      <c r="S16" s="8"/>
      <c r="T16" s="3">
        <f t="shared" si="2"/>
        <v>9</v>
      </c>
    </row>
    <row r="17" spans="1:20" ht="25.5" customHeight="1" x14ac:dyDescent="0.15">
      <c r="A17" s="2">
        <v>7</v>
      </c>
      <c r="B17" s="2" t="s">
        <v>34</v>
      </c>
      <c r="C17" s="3">
        <v>1048</v>
      </c>
      <c r="D17" s="3">
        <v>49</v>
      </c>
      <c r="E17" s="3">
        <v>29</v>
      </c>
      <c r="F17" s="3">
        <v>20</v>
      </c>
      <c r="G17" s="8">
        <v>2</v>
      </c>
      <c r="H17" s="8">
        <v>2</v>
      </c>
      <c r="I17" s="8"/>
      <c r="J17" s="8"/>
      <c r="K17" s="8"/>
      <c r="L17" s="8"/>
      <c r="M17" s="8"/>
      <c r="N17" s="8"/>
      <c r="O17" s="8"/>
      <c r="P17" s="8"/>
      <c r="Q17" s="8"/>
      <c r="R17" s="8">
        <v>1</v>
      </c>
      <c r="S17" s="8"/>
      <c r="T17" s="3">
        <f t="shared" si="2"/>
        <v>5</v>
      </c>
    </row>
    <row r="18" spans="1:20" ht="25.5" customHeight="1" x14ac:dyDescent="0.15">
      <c r="A18" s="2">
        <v>8</v>
      </c>
      <c r="B18" s="2" t="s">
        <v>35</v>
      </c>
      <c r="C18" s="3">
        <v>1388</v>
      </c>
      <c r="D18" s="3">
        <v>64</v>
      </c>
      <c r="E18" s="3">
        <v>37</v>
      </c>
      <c r="F18" s="3">
        <v>27</v>
      </c>
      <c r="G18" s="9">
        <v>2</v>
      </c>
      <c r="H18" s="8">
        <v>2</v>
      </c>
      <c r="I18" s="8">
        <v>1</v>
      </c>
      <c r="J18" s="8"/>
      <c r="K18" s="8"/>
      <c r="L18" s="8"/>
      <c r="M18" s="8"/>
      <c r="N18" s="8"/>
      <c r="O18" s="8"/>
      <c r="P18" s="8">
        <v>1</v>
      </c>
      <c r="Q18" s="8">
        <v>1</v>
      </c>
      <c r="R18" s="8"/>
      <c r="S18" s="8"/>
      <c r="T18" s="3">
        <f t="shared" si="2"/>
        <v>7</v>
      </c>
    </row>
    <row r="19" spans="1:20" ht="25.5" customHeight="1" x14ac:dyDescent="0.15">
      <c r="A19" s="2">
        <v>9</v>
      </c>
      <c r="B19" s="2" t="s">
        <v>36</v>
      </c>
      <c r="C19" s="3">
        <v>364</v>
      </c>
      <c r="D19" s="3">
        <v>17</v>
      </c>
      <c r="E19" s="3">
        <v>17</v>
      </c>
      <c r="F19" s="3">
        <v>0</v>
      </c>
      <c r="G19" s="8">
        <v>1</v>
      </c>
      <c r="H19" s="8">
        <v>1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3">
        <f t="shared" si="2"/>
        <v>2</v>
      </c>
    </row>
    <row r="20" spans="1:20" ht="25.5" customHeight="1" x14ac:dyDescent="0.15">
      <c r="A20" s="2">
        <v>10</v>
      </c>
      <c r="B20" s="2" t="s">
        <v>37</v>
      </c>
      <c r="C20" s="3">
        <v>112</v>
      </c>
      <c r="D20" s="3">
        <v>5</v>
      </c>
      <c r="E20" s="3">
        <v>0</v>
      </c>
      <c r="F20" s="3">
        <v>5</v>
      </c>
      <c r="G20" s="8">
        <v>2</v>
      </c>
      <c r="H20" s="8"/>
      <c r="I20" s="8">
        <v>1</v>
      </c>
      <c r="J20" s="8"/>
      <c r="K20" s="8"/>
      <c r="L20" s="8"/>
      <c r="M20" s="8"/>
      <c r="N20" s="8"/>
      <c r="O20" s="8"/>
      <c r="P20" s="8">
        <v>1</v>
      </c>
      <c r="Q20" s="8"/>
      <c r="R20" s="8"/>
      <c r="S20" s="8"/>
      <c r="T20" s="3">
        <f>SUM(G20:S20)</f>
        <v>4</v>
      </c>
    </row>
    <row r="21" spans="1:20" ht="28.5" customHeight="1" x14ac:dyDescent="0.15">
      <c r="A21" s="2">
        <v>11</v>
      </c>
      <c r="B21" s="2" t="s">
        <v>38</v>
      </c>
      <c r="C21" s="3">
        <v>2533</v>
      </c>
      <c r="D21" s="3">
        <v>117</v>
      </c>
      <c r="E21" s="3">
        <v>87</v>
      </c>
      <c r="F21" s="3">
        <v>30</v>
      </c>
      <c r="G21" s="8">
        <v>4</v>
      </c>
      <c r="H21" s="8">
        <v>5</v>
      </c>
      <c r="I21" s="8"/>
      <c r="J21" s="8"/>
      <c r="K21" s="8"/>
      <c r="L21" s="8"/>
      <c r="M21" s="8"/>
      <c r="N21" s="8"/>
      <c r="O21" s="8"/>
      <c r="P21" s="8">
        <v>1</v>
      </c>
      <c r="Q21" s="8">
        <v>1</v>
      </c>
      <c r="R21" s="8"/>
      <c r="S21" s="8">
        <v>1</v>
      </c>
      <c r="T21" s="3">
        <f t="shared" si="2"/>
        <v>12</v>
      </c>
    </row>
    <row r="22" spans="1:20" ht="28.5" customHeight="1" x14ac:dyDescent="0.15">
      <c r="A22" s="2">
        <v>12</v>
      </c>
      <c r="B22" s="2" t="s">
        <v>39</v>
      </c>
      <c r="C22" s="3">
        <v>1765</v>
      </c>
      <c r="D22" s="3">
        <v>82</v>
      </c>
      <c r="E22" s="3">
        <v>72</v>
      </c>
      <c r="F22" s="3">
        <v>10</v>
      </c>
      <c r="G22" s="8">
        <v>2</v>
      </c>
      <c r="H22" s="8">
        <v>2</v>
      </c>
      <c r="I22" s="8"/>
      <c r="J22" s="8"/>
      <c r="K22" s="8"/>
      <c r="L22" s="8"/>
      <c r="M22" s="8"/>
      <c r="N22" s="8"/>
      <c r="O22" s="8"/>
      <c r="P22" s="8"/>
      <c r="Q22" s="8">
        <v>1</v>
      </c>
      <c r="R22" s="8">
        <v>1</v>
      </c>
      <c r="S22" s="8"/>
      <c r="T22" s="3">
        <f t="shared" si="2"/>
        <v>6</v>
      </c>
    </row>
    <row r="23" spans="1:20" ht="28.5" customHeight="1" x14ac:dyDescent="0.15">
      <c r="A23" s="2">
        <v>13</v>
      </c>
      <c r="B23" s="2" t="s">
        <v>40</v>
      </c>
      <c r="C23" s="3">
        <v>653</v>
      </c>
      <c r="D23" s="3">
        <v>31</v>
      </c>
      <c r="E23" s="3">
        <v>24</v>
      </c>
      <c r="F23" s="3">
        <v>7</v>
      </c>
      <c r="G23" s="8">
        <v>2</v>
      </c>
      <c r="H23" s="8">
        <v>1</v>
      </c>
      <c r="I23" s="8">
        <v>1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3">
        <f t="shared" si="2"/>
        <v>4</v>
      </c>
    </row>
    <row r="24" spans="1:20" ht="28.5" customHeight="1" x14ac:dyDescent="0.15">
      <c r="A24" s="2">
        <v>14</v>
      </c>
      <c r="B24" s="2" t="s">
        <v>41</v>
      </c>
      <c r="C24" s="3">
        <v>1274</v>
      </c>
      <c r="D24" s="3">
        <v>59</v>
      </c>
      <c r="E24" s="6">
        <v>45</v>
      </c>
      <c r="F24" s="3">
        <v>14</v>
      </c>
      <c r="G24" s="8">
        <v>3</v>
      </c>
      <c r="H24" s="8">
        <v>2</v>
      </c>
      <c r="I24" s="8">
        <v>1</v>
      </c>
      <c r="J24" s="8"/>
      <c r="K24" s="8"/>
      <c r="L24" s="8"/>
      <c r="M24" s="8"/>
      <c r="N24" s="8"/>
      <c r="O24" s="8"/>
      <c r="P24" s="8">
        <v>1</v>
      </c>
      <c r="Q24" s="8"/>
      <c r="R24" s="8">
        <v>1</v>
      </c>
      <c r="S24" s="8"/>
      <c r="T24" s="3">
        <f t="shared" si="2"/>
        <v>8</v>
      </c>
    </row>
    <row r="25" spans="1:20" ht="28.5" customHeight="1" x14ac:dyDescent="0.15">
      <c r="A25" s="2">
        <v>15</v>
      </c>
      <c r="B25" s="2" t="s">
        <v>42</v>
      </c>
      <c r="C25" s="3">
        <v>656</v>
      </c>
      <c r="D25" s="3">
        <v>30</v>
      </c>
      <c r="E25" s="3">
        <v>23</v>
      </c>
      <c r="F25" s="3">
        <v>7</v>
      </c>
      <c r="G25" s="9">
        <v>2</v>
      </c>
      <c r="H25" s="8">
        <v>1</v>
      </c>
      <c r="I25" s="8">
        <v>1</v>
      </c>
      <c r="J25" s="8"/>
      <c r="K25" s="8"/>
      <c r="L25" s="8"/>
      <c r="M25" s="8"/>
      <c r="N25" s="8"/>
      <c r="O25" s="8"/>
      <c r="P25" s="8"/>
      <c r="Q25" s="8">
        <v>1</v>
      </c>
      <c r="R25" s="8"/>
      <c r="S25" s="8"/>
      <c r="T25" s="3">
        <f t="shared" si="2"/>
        <v>5</v>
      </c>
    </row>
    <row r="26" spans="1:20" ht="28.5" customHeight="1" x14ac:dyDescent="0.15">
      <c r="A26" s="2">
        <v>16</v>
      </c>
      <c r="B26" s="2" t="s">
        <v>43</v>
      </c>
      <c r="C26" s="3">
        <v>654</v>
      </c>
      <c r="D26" s="3">
        <v>30</v>
      </c>
      <c r="E26" s="3">
        <v>23</v>
      </c>
      <c r="F26" s="3">
        <v>7</v>
      </c>
      <c r="G26" s="8">
        <v>1</v>
      </c>
      <c r="H26" s="8">
        <v>1</v>
      </c>
      <c r="I26" s="8">
        <v>1</v>
      </c>
      <c r="J26" s="8"/>
      <c r="K26" s="8"/>
      <c r="L26" s="8"/>
      <c r="M26" s="8"/>
      <c r="N26" s="8"/>
      <c r="O26" s="8"/>
      <c r="P26" s="8"/>
      <c r="Q26" s="8"/>
      <c r="R26" s="8"/>
      <c r="S26" s="8">
        <v>1</v>
      </c>
      <c r="T26" s="3">
        <f t="shared" si="2"/>
        <v>4</v>
      </c>
    </row>
    <row r="27" spans="1:20" ht="28.5" customHeight="1" x14ac:dyDescent="0.15">
      <c r="A27" s="2">
        <v>17</v>
      </c>
      <c r="B27" s="2" t="s">
        <v>44</v>
      </c>
      <c r="C27" s="3">
        <v>767</v>
      </c>
      <c r="D27" s="3">
        <v>36</v>
      </c>
      <c r="E27" s="3">
        <v>20</v>
      </c>
      <c r="F27" s="3">
        <v>16</v>
      </c>
      <c r="G27" s="8">
        <v>2</v>
      </c>
      <c r="H27" s="8">
        <v>1</v>
      </c>
      <c r="I27" s="8">
        <v>2</v>
      </c>
      <c r="J27" s="8"/>
      <c r="K27" s="8"/>
      <c r="L27" s="8"/>
      <c r="M27" s="8"/>
      <c r="N27" s="8"/>
      <c r="O27" s="8"/>
      <c r="P27" s="8"/>
      <c r="Q27" s="8">
        <v>1</v>
      </c>
      <c r="R27" s="8">
        <v>1</v>
      </c>
      <c r="S27" s="8"/>
      <c r="T27" s="3">
        <f t="shared" si="2"/>
        <v>7</v>
      </c>
    </row>
    <row r="28" spans="1:20" ht="28.5" customHeight="1" x14ac:dyDescent="0.15">
      <c r="A28" s="2">
        <v>18</v>
      </c>
      <c r="B28" s="2" t="s">
        <v>45</v>
      </c>
      <c r="C28" s="3">
        <v>332</v>
      </c>
      <c r="D28" s="3">
        <v>15</v>
      </c>
      <c r="E28" s="3">
        <v>12</v>
      </c>
      <c r="F28" s="3">
        <v>3</v>
      </c>
      <c r="G28" s="8">
        <v>1</v>
      </c>
      <c r="H28" s="8">
        <v>1</v>
      </c>
      <c r="I28" s="8">
        <v>1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3">
        <f t="shared" si="2"/>
        <v>3</v>
      </c>
    </row>
    <row r="29" spans="1:20" ht="28.5" customHeight="1" x14ac:dyDescent="0.15">
      <c r="A29" s="2">
        <v>19</v>
      </c>
      <c r="B29" s="14" t="s">
        <v>46</v>
      </c>
      <c r="C29" s="3">
        <v>1100</v>
      </c>
      <c r="D29" s="3">
        <v>51</v>
      </c>
      <c r="E29" s="3">
        <v>23</v>
      </c>
      <c r="F29" s="3">
        <v>28</v>
      </c>
      <c r="G29" s="8">
        <v>7</v>
      </c>
      <c r="H29" s="8">
        <v>8</v>
      </c>
      <c r="I29" s="8">
        <v>3</v>
      </c>
      <c r="J29" s="8"/>
      <c r="K29" s="8"/>
      <c r="L29" s="8"/>
      <c r="M29" s="8"/>
      <c r="N29" s="8"/>
      <c r="O29" s="8"/>
      <c r="P29" s="8">
        <v>1</v>
      </c>
      <c r="Q29" s="8">
        <v>4</v>
      </c>
      <c r="R29" s="8">
        <v>2</v>
      </c>
      <c r="S29" s="8"/>
      <c r="T29" s="3">
        <f t="shared" si="2"/>
        <v>25</v>
      </c>
    </row>
    <row r="30" spans="1:20" ht="28.5" customHeight="1" x14ac:dyDescent="0.15">
      <c r="A30" s="23" t="s">
        <v>9</v>
      </c>
      <c r="B30" s="24"/>
      <c r="C30" s="5">
        <f>SUM(C11:C29)</f>
        <v>24471</v>
      </c>
      <c r="D30" s="4">
        <f>SUM(D11:D29)</f>
        <v>1132</v>
      </c>
      <c r="E30" s="4">
        <f t="shared" ref="E30:T30" si="3">SUM(E11:E29)</f>
        <v>742</v>
      </c>
      <c r="F30" s="4">
        <f t="shared" si="3"/>
        <v>390</v>
      </c>
      <c r="G30" s="4">
        <f t="shared" si="3"/>
        <v>58</v>
      </c>
      <c r="H30" s="4">
        <f t="shared" si="3"/>
        <v>52</v>
      </c>
      <c r="I30" s="4">
        <f t="shared" si="3"/>
        <v>21</v>
      </c>
      <c r="J30" s="4"/>
      <c r="K30" s="4"/>
      <c r="L30" s="4"/>
      <c r="M30" s="4"/>
      <c r="N30" s="4"/>
      <c r="O30" s="4"/>
      <c r="P30" s="4">
        <f t="shared" si="3"/>
        <v>8</v>
      </c>
      <c r="Q30" s="4">
        <f t="shared" si="3"/>
        <v>11</v>
      </c>
      <c r="R30" s="4">
        <f t="shared" si="3"/>
        <v>9</v>
      </c>
      <c r="S30" s="4">
        <f t="shared" si="3"/>
        <v>2</v>
      </c>
      <c r="T30" s="4">
        <f t="shared" si="3"/>
        <v>161</v>
      </c>
    </row>
    <row r="31" spans="1:20" ht="28.5" customHeight="1" x14ac:dyDescent="0.15">
      <c r="A31" s="17" t="s">
        <v>47</v>
      </c>
      <c r="B31" s="18"/>
      <c r="C31" s="11">
        <f>C10+C30</f>
        <v>30617</v>
      </c>
      <c r="D31" s="10">
        <f t="shared" ref="D31:T31" si="4">D10+D30</f>
        <v>1492</v>
      </c>
      <c r="E31" s="10">
        <f t="shared" si="4"/>
        <v>1075</v>
      </c>
      <c r="F31" s="10">
        <f t="shared" si="4"/>
        <v>417</v>
      </c>
      <c r="G31" s="10">
        <f t="shared" si="4"/>
        <v>62</v>
      </c>
      <c r="H31" s="10">
        <f t="shared" si="4"/>
        <v>56</v>
      </c>
      <c r="I31" s="10">
        <f t="shared" si="4"/>
        <v>24</v>
      </c>
      <c r="J31" s="10">
        <f t="shared" si="4"/>
        <v>2</v>
      </c>
      <c r="K31" s="10">
        <f t="shared" si="4"/>
        <v>2</v>
      </c>
      <c r="L31" s="10">
        <f t="shared" si="4"/>
        <v>0</v>
      </c>
      <c r="M31" s="10">
        <f t="shared" si="4"/>
        <v>1</v>
      </c>
      <c r="N31" s="10">
        <f t="shared" si="4"/>
        <v>0</v>
      </c>
      <c r="O31" s="10">
        <f t="shared" si="4"/>
        <v>0</v>
      </c>
      <c r="P31" s="10">
        <f t="shared" si="4"/>
        <v>9</v>
      </c>
      <c r="Q31" s="10">
        <f t="shared" si="4"/>
        <v>12</v>
      </c>
      <c r="R31" s="10">
        <f t="shared" si="4"/>
        <v>10</v>
      </c>
      <c r="S31" s="10">
        <f t="shared" si="4"/>
        <v>2</v>
      </c>
      <c r="T31" s="10">
        <f t="shared" si="4"/>
        <v>180</v>
      </c>
    </row>
    <row r="32" spans="1:20" ht="24.75" customHeight="1" x14ac:dyDescent="0.15">
      <c r="A32" s="15" t="s">
        <v>48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ht="24.75" customHeight="1" x14ac:dyDescent="0.15"/>
    <row r="34" ht="20.25" customHeight="1" x14ac:dyDescent="0.15"/>
  </sheetData>
  <mergeCells count="13">
    <mergeCell ref="A32:T32"/>
    <mergeCell ref="T3:T4"/>
    <mergeCell ref="A31:B31"/>
    <mergeCell ref="A2:T2"/>
    <mergeCell ref="A3:A4"/>
    <mergeCell ref="B3:B4"/>
    <mergeCell ref="C3:C4"/>
    <mergeCell ref="D3:D4"/>
    <mergeCell ref="E3:E4"/>
    <mergeCell ref="G3:S3"/>
    <mergeCell ref="A10:B10"/>
    <mergeCell ref="A30:B30"/>
    <mergeCell ref="F3:F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60%</vt:lpstr>
      <vt:lpstr>Sheet2</vt:lpstr>
      <vt:lpstr>Sheet3</vt:lpstr>
      <vt:lpstr>'60%'!Print_Titles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2017-08-04T01:21:05Z</dcterms:modified>
</cp:coreProperties>
</file>