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新机制" sheetId="1" r:id="rId1"/>
    <sheet name="自主招聘中小学" sheetId="2" r:id="rId2"/>
    <sheet name="自主招聘幼儿园" sheetId="3" r:id="rId3"/>
  </sheets>
  <definedNames>
    <definedName name="_xlnm.Print_Titles" localSheetId="0">'新机制'!$1:$2</definedName>
    <definedName name="_xlnm.Print_Titles" localSheetId="1">'自主招聘中小学'!$1:$2</definedName>
    <definedName name="_xlnm.Print_Titles" localSheetId="2">'自主招聘幼儿园'!$1:$2</definedName>
  </definedNames>
  <calcPr fullCalcOnLoad="1"/>
</workbook>
</file>

<file path=xl/sharedStrings.xml><?xml version="1.0" encoding="utf-8"?>
<sst xmlns="http://schemas.openxmlformats.org/spreadsheetml/2006/main" count="245" uniqueCount="156">
  <si>
    <t>2022年湖北省随州市随县农村义务教育学校新机制教师公开招聘岗位表</t>
  </si>
  <si>
    <t>学段</t>
  </si>
  <si>
    <t>招聘岗
位总数</t>
  </si>
  <si>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</si>
  <si>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</si>
  <si>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</si>
  <si>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</si>
  <si>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</si>
  <si>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</si>
  <si>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</si>
  <si>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</si>
  <si>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</si>
  <si>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</si>
  <si>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</si>
  <si>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</si>
  <si>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</si>
  <si>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</si>
  <si>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</si>
  <si>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</si>
  <si>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</si>
  <si>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初中学段（合计）</t>
  </si>
  <si>
    <t>厉山镇</t>
  </si>
  <si>
    <t>厉山镇中心学校</t>
  </si>
  <si>
    <t>高城镇</t>
  </si>
  <si>
    <t>高城镇中心学校</t>
  </si>
  <si>
    <t>殷店镇</t>
  </si>
  <si>
    <t>殷店镇中心学校</t>
  </si>
  <si>
    <t>小林镇</t>
  </si>
  <si>
    <t>小林镇中心学校</t>
  </si>
  <si>
    <t>万和镇</t>
  </si>
  <si>
    <t>万和镇中心学校</t>
  </si>
  <si>
    <t>唐县镇</t>
  </si>
  <si>
    <t>唐县镇中心学校</t>
  </si>
  <si>
    <t>尚市镇</t>
  </si>
  <si>
    <t>尚市镇中心学校</t>
  </si>
  <si>
    <t>安居镇</t>
  </si>
  <si>
    <t>安居镇中心学校</t>
  </si>
  <si>
    <t>新街镇</t>
  </si>
  <si>
    <t>新街镇中心学校</t>
  </si>
  <si>
    <t>澴潭镇</t>
  </si>
  <si>
    <t>澴潭镇中心学校</t>
  </si>
  <si>
    <t>洪山镇</t>
  </si>
  <si>
    <t>洪山镇中心学校</t>
  </si>
  <si>
    <t>三里岗镇</t>
  </si>
  <si>
    <t>三里岗镇中心学校</t>
  </si>
  <si>
    <t>柳林镇</t>
  </si>
  <si>
    <t>柳林镇中心学校</t>
  </si>
  <si>
    <t>均川镇</t>
  </si>
  <si>
    <t>均川镇中心学校</t>
  </si>
  <si>
    <t>万福店农场</t>
  </si>
  <si>
    <t>万福店农场中心学校</t>
  </si>
  <si>
    <t>2022年湖北省随州市随县农村义务教育学校教师公开招聘岗位表（自主招聘）</t>
  </si>
  <si>
    <t>序号</t>
  </si>
  <si>
    <t>小学学段（合计）</t>
  </si>
  <si>
    <t>高城镇高城寺小学</t>
  </si>
  <si>
    <t>殷店镇中心小学</t>
  </si>
  <si>
    <t>小林镇中心小学</t>
  </si>
  <si>
    <t>淮河镇</t>
  </si>
  <si>
    <t>淮河镇小学</t>
  </si>
  <si>
    <t>万和镇小学</t>
  </si>
  <si>
    <t>吴山镇</t>
  </si>
  <si>
    <t>吴山镇第一小学</t>
  </si>
  <si>
    <t>尚市镇中心小学</t>
  </si>
  <si>
    <t>澴潭镇小学</t>
  </si>
  <si>
    <t>洪山镇小学</t>
  </si>
  <si>
    <t>三里岗镇小学</t>
  </si>
  <si>
    <t>柳林镇第一小学</t>
  </si>
  <si>
    <t>均川镇小学</t>
  </si>
  <si>
    <t>万福店农场中心小学</t>
  </si>
  <si>
    <t>教学点（合计）</t>
  </si>
  <si>
    <t>厉山镇第二小学</t>
  </si>
  <si>
    <t>厉山镇封江小学</t>
  </si>
  <si>
    <t>厉山镇三河小学</t>
  </si>
  <si>
    <t>殷店镇天河口小学</t>
  </si>
  <si>
    <t>殷店镇岩子河小学</t>
  </si>
  <si>
    <t>殷店镇朱店小学</t>
  </si>
  <si>
    <t>殷店镇白庙小学</t>
  </si>
  <si>
    <t>草店镇</t>
  </si>
  <si>
    <t>草店镇宋湾小学</t>
  </si>
  <si>
    <t>草店镇王子城小学</t>
  </si>
  <si>
    <t>草店镇三道河小学</t>
  </si>
  <si>
    <t>小林镇一中</t>
  </si>
  <si>
    <t>小林镇希望小学</t>
  </si>
  <si>
    <t>小林镇祝林小学</t>
  </si>
  <si>
    <t>小林镇新菊小学</t>
  </si>
  <si>
    <t>淮河镇第二小学</t>
  </si>
  <si>
    <t>淮河镇红石小学</t>
  </si>
  <si>
    <t>万和镇义阳小学</t>
  </si>
  <si>
    <t>万和镇新城小学</t>
  </si>
  <si>
    <t>万和镇解河小学</t>
  </si>
  <si>
    <t>万和镇沙河小学</t>
  </si>
  <si>
    <t>万和镇倒峡小学</t>
  </si>
  <si>
    <t>万和镇青苔小学</t>
  </si>
  <si>
    <t>万和镇合河小学</t>
  </si>
  <si>
    <t>万和镇车店小学</t>
  </si>
  <si>
    <t>吴山镇第二小学</t>
  </si>
  <si>
    <t>吴山镇三合小学</t>
  </si>
  <si>
    <t>吴山镇唐王小学</t>
  </si>
  <si>
    <t>唐县镇石佛小学</t>
  </si>
  <si>
    <t>唐县镇鲁城小学</t>
  </si>
  <si>
    <t>尚市镇净明小学</t>
  </si>
  <si>
    <t>尚市镇太山小学</t>
  </si>
  <si>
    <t>尚市镇王河小学</t>
  </si>
  <si>
    <t>澴潭镇第二小学</t>
  </si>
  <si>
    <t>澴潭镇涢水小学</t>
  </si>
  <si>
    <t>澴潭镇涢阳小学</t>
  </si>
  <si>
    <t>澴潭镇大碑小学</t>
  </si>
  <si>
    <t>澴潭镇河武小学</t>
  </si>
  <si>
    <t>洪山镇第一中学</t>
  </si>
  <si>
    <t>洪山镇双河学校</t>
  </si>
  <si>
    <t>洪山镇龙泉小学</t>
  </si>
  <si>
    <t>洪山镇朱集小学</t>
  </si>
  <si>
    <t>洪山镇鲍集小学</t>
  </si>
  <si>
    <t>洪山镇郭集小学</t>
  </si>
  <si>
    <t>洪山镇宋家小学</t>
  </si>
  <si>
    <t>三里岗镇刘店小学</t>
  </si>
  <si>
    <t>三里岗镇伏岭小学</t>
  </si>
  <si>
    <t>三里岗镇古庙小学</t>
  </si>
  <si>
    <t>三里岗镇新集小学</t>
  </si>
  <si>
    <t>三里岗镇尚店小学</t>
  </si>
  <si>
    <t>柳林镇第二小学</t>
  </si>
  <si>
    <t>均川镇第二小学</t>
  </si>
  <si>
    <t>厉山镇第三初级中学</t>
  </si>
  <si>
    <t>殷店镇东坡中学</t>
  </si>
  <si>
    <t>殷店镇天河口中学</t>
  </si>
  <si>
    <t>草店镇中心学校</t>
  </si>
  <si>
    <t>淮河镇中心学校</t>
  </si>
  <si>
    <t>万和镇桃园中学</t>
  </si>
  <si>
    <t>吴山镇中心学校</t>
  </si>
  <si>
    <t>唐县镇第二中学</t>
  </si>
  <si>
    <t>尚市镇第二初级中学</t>
  </si>
  <si>
    <t>2022年湖北省随州市随县公办幼儿园教师公开招聘岗位表</t>
  </si>
  <si>
    <t>学校名称</t>
  </si>
  <si>
    <t>招聘岗位数</t>
  </si>
  <si>
    <t>总    计</t>
  </si>
  <si>
    <t>随县炎帝幼儿园</t>
  </si>
  <si>
    <t>幼儿园</t>
  </si>
  <si>
    <t>随县县直中心幼儿园</t>
  </si>
  <si>
    <t>随县厉山镇中心幼儿园</t>
  </si>
  <si>
    <t>随县高城镇中心幼儿园</t>
  </si>
  <si>
    <t>随县殷店镇中心幼儿园</t>
  </si>
  <si>
    <t>随县草店镇中心幼儿园</t>
  </si>
  <si>
    <t>随县小林镇中心幼儿园</t>
  </si>
  <si>
    <t>随县淮河镇中心幼儿园</t>
  </si>
  <si>
    <t>随县万和镇中心幼儿园</t>
  </si>
  <si>
    <t>随县吴山镇中心幼儿园</t>
  </si>
  <si>
    <t>随县唐县镇中心幼儿园</t>
  </si>
  <si>
    <t>随县尚市镇中心幼儿园</t>
  </si>
  <si>
    <t>随县安居镇中心幼儿园</t>
  </si>
  <si>
    <t>随县新街镇中心幼儿园</t>
  </si>
  <si>
    <t>随县澴潭镇中心幼儿园</t>
  </si>
  <si>
    <t>随县洪山镇中心幼儿园</t>
  </si>
  <si>
    <t>随县三里岗镇中心幼儿园</t>
  </si>
  <si>
    <t>随县柳林镇中心幼儿园</t>
  </si>
  <si>
    <t>随县均川镇中心幼儿园</t>
  </si>
  <si>
    <t>随县万福店农场中心幼儿园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</si>
</sst>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showZeros="0" tabSelected="1" zoomScaleSheetLayoutView="100" workbookViewId="0" topLeftCell="A1">
      <selection activeCell="A3" sqref="A3:B3"/>
    </sheetView>
  </sheetViews>
  <sheetFormatPr defaultColWidth="9.00390625" defaultRowHeight="14.25"/>
  <cols>
    <col min="1" max="1" width="14.875" style="4" customWidth="1"/>
    <col min="2" max="2" width="8.00390625" style="4" customWidth="1"/>
    <col min="3" max="4" width="6.25390625" style="4" customWidth="1"/>
    <col min="5" max="19" width="5.125" style="4" customWidth="1"/>
    <col min="20" max="16384" width="9.00390625" style="4" customWidth="1"/>
  </cols>
  <sheetData>
    <row r="1" s="1" customFormat="1" ht="48" customHeight="1">
      <c r="A1" s="1" t="s">
        <v>0</v>
      </c>
    </row>
    <row r="2" spans="1:19" s="2" customFormat="1" ht="49.5" customHeight="1">
      <c r="A2" s="6" t="s">
        <v>1</v>
      </c>
      <c r="B2" s="8"/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</row>
    <row r="3" spans="1:19" s="2" customFormat="1" ht="19.5" customHeight="1">
      <c r="A3" s="14" t="s">
        <v>19</v>
      </c>
      <c r="B3" s="15"/>
      <c r="C3" s="12">
        <v>28</v>
      </c>
      <c r="D3" s="12">
        <v>0</v>
      </c>
      <c r="E3" s="12">
        <v>7</v>
      </c>
      <c r="F3" s="12">
        <v>8</v>
      </c>
      <c r="G3" s="12">
        <v>3</v>
      </c>
      <c r="H3" s="12">
        <v>3</v>
      </c>
      <c r="I3" s="12">
        <v>0</v>
      </c>
      <c r="J3" s="12">
        <v>0</v>
      </c>
      <c r="K3" s="12">
        <v>1</v>
      </c>
      <c r="L3" s="12">
        <v>4</v>
      </c>
      <c r="M3" s="12">
        <v>0</v>
      </c>
      <c r="N3" s="12">
        <v>2</v>
      </c>
      <c r="O3" s="12"/>
      <c r="P3" s="12"/>
      <c r="Q3" s="12"/>
      <c r="R3" s="12"/>
      <c r="S3" s="12"/>
    </row>
    <row r="4" spans="1:19" s="2" customFormat="1" ht="19.5" customHeight="1">
      <c r="A4" s="13" t="s">
        <v>20</v>
      </c>
      <c r="B4" s="15"/>
      <c r="C4" s="12">
        <f>SUM(D4:S4)</f>
        <v>28</v>
      </c>
      <c r="D4" s="12">
        <f>D5+D7+D9+D11+D13+D15+D17+D19+D21+D23+D25+D27+D29+D31+D33</f>
        <v>0</v>
      </c>
      <c r="E4" s="12">
        <f aca="true" t="shared" si="0" ref="E4:S4">E5+E7+E9+E11+E13+E15+E17+E19+E21+E23+E25+E27+E29+E31+E33</f>
        <v>7</v>
      </c>
      <c r="F4" s="12">
        <f t="shared" si="0"/>
        <v>8</v>
      </c>
      <c r="G4" s="12">
        <f t="shared" si="0"/>
        <v>3</v>
      </c>
      <c r="H4" s="12">
        <f t="shared" si="0"/>
        <v>3</v>
      </c>
      <c r="I4" s="12">
        <f t="shared" si="0"/>
        <v>0</v>
      </c>
      <c r="J4" s="12">
        <f t="shared" si="0"/>
        <v>0</v>
      </c>
      <c r="K4" s="12">
        <f t="shared" si="0"/>
        <v>1</v>
      </c>
      <c r="L4" s="12">
        <f t="shared" si="0"/>
        <v>4</v>
      </c>
      <c r="M4" s="12">
        <f t="shared" si="0"/>
        <v>0</v>
      </c>
      <c r="N4" s="12">
        <f t="shared" si="0"/>
        <v>2</v>
      </c>
      <c r="O4" s="12">
        <f t="shared" si="0"/>
        <v>0</v>
      </c>
      <c r="P4" s="12">
        <f t="shared" si="0"/>
        <v>0</v>
      </c>
      <c r="Q4" s="12">
        <f t="shared" si="0"/>
        <v>0</v>
      </c>
      <c r="R4" s="12">
        <f t="shared" si="0"/>
        <v>0</v>
      </c>
      <c r="S4" s="12">
        <f t="shared" si="0"/>
        <v>0</v>
      </c>
    </row>
    <row r="5" spans="1:19" s="2" customFormat="1" ht="19.5" customHeight="1">
      <c r="A5" s="13" t="s">
        <v>21</v>
      </c>
      <c r="B5" s="15"/>
      <c r="C5" s="12">
        <f>SUM(D5:S5)</f>
        <v>2</v>
      </c>
      <c r="D5" s="12">
        <f aca="true" t="shared" si="1" ref="D5:S5">D6</f>
        <v>0</v>
      </c>
      <c r="E5" s="12">
        <f t="shared" si="1"/>
        <v>0</v>
      </c>
      <c r="F5" s="12">
        <f t="shared" si="1"/>
        <v>0</v>
      </c>
      <c r="G5" s="12">
        <f t="shared" si="1"/>
        <v>0</v>
      </c>
      <c r="H5" s="12">
        <f t="shared" si="1"/>
        <v>0</v>
      </c>
      <c r="I5" s="12">
        <f t="shared" si="1"/>
        <v>0</v>
      </c>
      <c r="J5" s="12">
        <f t="shared" si="1"/>
        <v>0</v>
      </c>
      <c r="K5" s="12">
        <f t="shared" si="1"/>
        <v>1</v>
      </c>
      <c r="L5" s="12">
        <f t="shared" si="1"/>
        <v>1</v>
      </c>
      <c r="M5" s="12">
        <f t="shared" si="1"/>
        <v>0</v>
      </c>
      <c r="N5" s="12">
        <f t="shared" si="1"/>
        <v>0</v>
      </c>
      <c r="O5" s="12">
        <f t="shared" si="1"/>
        <v>0</v>
      </c>
      <c r="P5" s="12">
        <f t="shared" si="1"/>
        <v>0</v>
      </c>
      <c r="Q5" s="12">
        <f t="shared" si="1"/>
        <v>0</v>
      </c>
      <c r="R5" s="12">
        <f t="shared" si="1"/>
        <v>0</v>
      </c>
      <c r="S5" s="12">
        <f t="shared" si="1"/>
        <v>0</v>
      </c>
    </row>
    <row r="6" spans="1:19" s="2" customFormat="1" ht="19.5" customHeight="1">
      <c r="A6" s="6" t="s">
        <v>22</v>
      </c>
      <c r="B6" s="8"/>
      <c r="C6" s="17">
        <v>2</v>
      </c>
      <c r="D6" s="17"/>
      <c r="E6" s="17"/>
      <c r="F6" s="17"/>
      <c r="G6" s="17"/>
      <c r="H6" s="17"/>
      <c r="I6" s="17"/>
      <c r="J6" s="17"/>
      <c r="K6" s="17">
        <v>1</v>
      </c>
      <c r="L6" s="17">
        <v>1</v>
      </c>
      <c r="M6" s="17"/>
      <c r="N6" s="17"/>
      <c r="O6" s="17"/>
      <c r="P6" s="17"/>
      <c r="Q6" s="17"/>
      <c r="R6" s="17"/>
      <c r="S6" s="17"/>
    </row>
    <row r="7" spans="1:19" s="2" customFormat="1" ht="19.5" customHeight="1">
      <c r="A7" s="13" t="s">
        <v>23</v>
      </c>
      <c r="B7" s="15"/>
      <c r="C7" s="12">
        <f>SUM(D7:S7)</f>
        <v>2</v>
      </c>
      <c r="D7" s="12">
        <f aca="true" t="shared" si="2" ref="D7:S7">D8</f>
        <v>0</v>
      </c>
      <c r="E7" s="12">
        <f t="shared" si="2"/>
        <v>0</v>
      </c>
      <c r="F7" s="12">
        <f t="shared" si="2"/>
        <v>1</v>
      </c>
      <c r="G7" s="12">
        <f t="shared" si="2"/>
        <v>0</v>
      </c>
      <c r="H7" s="12">
        <f t="shared" si="2"/>
        <v>0</v>
      </c>
      <c r="I7" s="12">
        <f t="shared" si="2"/>
        <v>0</v>
      </c>
      <c r="J7" s="12">
        <f t="shared" si="2"/>
        <v>0</v>
      </c>
      <c r="K7" s="12">
        <f t="shared" si="2"/>
        <v>0</v>
      </c>
      <c r="L7" s="12">
        <f t="shared" si="2"/>
        <v>0</v>
      </c>
      <c r="M7" s="12">
        <f t="shared" si="2"/>
        <v>0</v>
      </c>
      <c r="N7" s="12">
        <f t="shared" si="2"/>
        <v>1</v>
      </c>
      <c r="O7" s="12">
        <f t="shared" si="2"/>
        <v>0</v>
      </c>
      <c r="P7" s="12">
        <f t="shared" si="2"/>
        <v>0</v>
      </c>
      <c r="Q7" s="12">
        <f t="shared" si="2"/>
        <v>0</v>
      </c>
      <c r="R7" s="12">
        <f t="shared" si="2"/>
        <v>0</v>
      </c>
      <c r="S7" s="12">
        <f t="shared" si="2"/>
        <v>0</v>
      </c>
    </row>
    <row r="8" spans="1:19" s="2" customFormat="1" ht="19.5" customHeight="1">
      <c r="A8" s="6" t="s">
        <v>24</v>
      </c>
      <c r="B8" s="8"/>
      <c r="C8" s="17">
        <v>2</v>
      </c>
      <c r="D8" s="17"/>
      <c r="E8" s="17"/>
      <c r="F8" s="17">
        <v>1</v>
      </c>
      <c r="G8" s="17"/>
      <c r="H8" s="17"/>
      <c r="I8" s="17"/>
      <c r="J8" s="17"/>
      <c r="K8" s="17"/>
      <c r="L8" s="17"/>
      <c r="M8" s="17"/>
      <c r="N8" s="17">
        <v>1</v>
      </c>
      <c r="O8" s="17"/>
      <c r="P8" s="17"/>
      <c r="Q8" s="17"/>
      <c r="R8" s="17"/>
      <c r="S8" s="17"/>
    </row>
    <row r="9" spans="1:19" s="2" customFormat="1" ht="19.5" customHeight="1">
      <c r="A9" s="13" t="s">
        <v>25</v>
      </c>
      <c r="B9" s="15"/>
      <c r="C9" s="12">
        <f aca="true" t="shared" si="3" ref="C7:C11">SUM(D9:S9)</f>
        <v>2</v>
      </c>
      <c r="D9" s="12">
        <f aca="true" t="shared" si="4" ref="D9:S9">D10</f>
        <v>0</v>
      </c>
      <c r="E9" s="12">
        <f t="shared" si="4"/>
        <v>1</v>
      </c>
      <c r="F9" s="12">
        <f t="shared" si="4"/>
        <v>1</v>
      </c>
      <c r="G9" s="12">
        <f t="shared" si="4"/>
        <v>0</v>
      </c>
      <c r="H9" s="12">
        <f t="shared" si="4"/>
        <v>0</v>
      </c>
      <c r="I9" s="12">
        <f t="shared" si="4"/>
        <v>0</v>
      </c>
      <c r="J9" s="12">
        <f t="shared" si="4"/>
        <v>0</v>
      </c>
      <c r="K9" s="12">
        <f t="shared" si="4"/>
        <v>0</v>
      </c>
      <c r="L9" s="12">
        <f t="shared" si="4"/>
        <v>0</v>
      </c>
      <c r="M9" s="12">
        <f t="shared" si="4"/>
        <v>0</v>
      </c>
      <c r="N9" s="12">
        <f t="shared" si="4"/>
        <v>0</v>
      </c>
      <c r="O9" s="12">
        <f t="shared" si="4"/>
        <v>0</v>
      </c>
      <c r="P9" s="12">
        <f t="shared" si="4"/>
        <v>0</v>
      </c>
      <c r="Q9" s="12">
        <f t="shared" si="4"/>
        <v>0</v>
      </c>
      <c r="R9" s="12">
        <f t="shared" si="4"/>
        <v>0</v>
      </c>
      <c r="S9" s="12">
        <f t="shared" si="4"/>
        <v>0</v>
      </c>
    </row>
    <row r="10" spans="1:19" s="2" customFormat="1" ht="19.5" customHeight="1">
      <c r="A10" s="6" t="s">
        <v>26</v>
      </c>
      <c r="B10" s="8"/>
      <c r="C10" s="17">
        <v>2</v>
      </c>
      <c r="D10" s="17"/>
      <c r="E10" s="17">
        <v>1</v>
      </c>
      <c r="F10" s="17">
        <v>1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9.5" customHeight="1">
      <c r="A11" s="13" t="s">
        <v>27</v>
      </c>
      <c r="B11" s="15"/>
      <c r="C11" s="12">
        <f t="shared" si="3"/>
        <v>1</v>
      </c>
      <c r="D11" s="12">
        <f aca="true" t="shared" si="5" ref="D11:S11">D12</f>
        <v>0</v>
      </c>
      <c r="E11" s="12">
        <f t="shared" si="5"/>
        <v>0</v>
      </c>
      <c r="F11" s="12">
        <f t="shared" si="5"/>
        <v>1</v>
      </c>
      <c r="G11" s="12">
        <f t="shared" si="5"/>
        <v>0</v>
      </c>
      <c r="H11" s="12">
        <f t="shared" si="5"/>
        <v>0</v>
      </c>
      <c r="I11" s="12">
        <f t="shared" si="5"/>
        <v>0</v>
      </c>
      <c r="J11" s="12">
        <f t="shared" si="5"/>
        <v>0</v>
      </c>
      <c r="K11" s="12">
        <f t="shared" si="5"/>
        <v>0</v>
      </c>
      <c r="L11" s="12">
        <f t="shared" si="5"/>
        <v>0</v>
      </c>
      <c r="M11" s="12">
        <f t="shared" si="5"/>
        <v>0</v>
      </c>
      <c r="N11" s="12">
        <f t="shared" si="5"/>
        <v>0</v>
      </c>
      <c r="O11" s="12">
        <f t="shared" si="5"/>
        <v>0</v>
      </c>
      <c r="P11" s="12">
        <f t="shared" si="5"/>
        <v>0</v>
      </c>
      <c r="Q11" s="12">
        <f t="shared" si="5"/>
        <v>0</v>
      </c>
      <c r="R11" s="12">
        <f t="shared" si="5"/>
        <v>0</v>
      </c>
      <c r="S11" s="12">
        <f t="shared" si="5"/>
        <v>0</v>
      </c>
    </row>
    <row r="12" spans="1:19" s="2" customFormat="1" ht="19.5" customHeight="1">
      <c r="A12" s="6" t="s">
        <v>28</v>
      </c>
      <c r="B12" s="8"/>
      <c r="C12" s="17">
        <v>1</v>
      </c>
      <c r="D12" s="17"/>
      <c r="E12" s="17"/>
      <c r="F12" s="17">
        <v>1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s="2" customFormat="1" ht="19.5" customHeight="1">
      <c r="A13" s="13" t="s">
        <v>29</v>
      </c>
      <c r="B13" s="15"/>
      <c r="C13" s="12">
        <f aca="true" t="shared" si="6" ref="C13:C17">SUM(D13:S13)</f>
        <v>2</v>
      </c>
      <c r="D13" s="12">
        <f aca="true" t="shared" si="7" ref="D13:S13">D14</f>
        <v>0</v>
      </c>
      <c r="E13" s="12">
        <f t="shared" si="7"/>
        <v>0</v>
      </c>
      <c r="F13" s="12">
        <f t="shared" si="7"/>
        <v>0</v>
      </c>
      <c r="G13" s="12">
        <f t="shared" si="7"/>
        <v>0</v>
      </c>
      <c r="H13" s="12">
        <f t="shared" si="7"/>
        <v>1</v>
      </c>
      <c r="I13" s="12">
        <f t="shared" si="7"/>
        <v>0</v>
      </c>
      <c r="J13" s="12">
        <f t="shared" si="7"/>
        <v>0</v>
      </c>
      <c r="K13" s="12">
        <f t="shared" si="7"/>
        <v>0</v>
      </c>
      <c r="L13" s="12">
        <f t="shared" si="7"/>
        <v>1</v>
      </c>
      <c r="M13" s="12">
        <f t="shared" si="7"/>
        <v>0</v>
      </c>
      <c r="N13" s="12">
        <f t="shared" si="7"/>
        <v>0</v>
      </c>
      <c r="O13" s="12">
        <f t="shared" si="7"/>
        <v>0</v>
      </c>
      <c r="P13" s="12">
        <f t="shared" si="7"/>
        <v>0</v>
      </c>
      <c r="Q13" s="12">
        <f t="shared" si="7"/>
        <v>0</v>
      </c>
      <c r="R13" s="12">
        <f t="shared" si="7"/>
        <v>0</v>
      </c>
      <c r="S13" s="12">
        <f t="shared" si="7"/>
        <v>0</v>
      </c>
    </row>
    <row r="14" spans="1:19" s="2" customFormat="1" ht="19.5" customHeight="1">
      <c r="A14" s="6" t="s">
        <v>30</v>
      </c>
      <c r="B14" s="8"/>
      <c r="C14" s="17">
        <v>2</v>
      </c>
      <c r="D14" s="17"/>
      <c r="E14" s="17"/>
      <c r="F14" s="17"/>
      <c r="G14" s="17"/>
      <c r="H14" s="17">
        <v>1</v>
      </c>
      <c r="I14" s="17"/>
      <c r="J14" s="17"/>
      <c r="K14" s="17"/>
      <c r="L14" s="17">
        <v>1</v>
      </c>
      <c r="M14" s="17"/>
      <c r="N14" s="17"/>
      <c r="O14" s="17"/>
      <c r="P14" s="17"/>
      <c r="Q14" s="17"/>
      <c r="R14" s="17"/>
      <c r="S14" s="17"/>
    </row>
    <row r="15" spans="1:19" s="2" customFormat="1" ht="19.5" customHeight="1">
      <c r="A15" s="13" t="s">
        <v>31</v>
      </c>
      <c r="B15" s="15"/>
      <c r="C15" s="12">
        <f t="shared" si="6"/>
        <v>3</v>
      </c>
      <c r="D15" s="12">
        <f aca="true" t="shared" si="8" ref="D15:S15">D16</f>
        <v>0</v>
      </c>
      <c r="E15" s="12">
        <f t="shared" si="8"/>
        <v>1</v>
      </c>
      <c r="F15" s="12">
        <f t="shared" si="8"/>
        <v>1</v>
      </c>
      <c r="G15" s="12">
        <f t="shared" si="8"/>
        <v>0</v>
      </c>
      <c r="H15" s="12">
        <f t="shared" si="8"/>
        <v>0</v>
      </c>
      <c r="I15" s="12">
        <f t="shared" si="8"/>
        <v>0</v>
      </c>
      <c r="J15" s="12">
        <f t="shared" si="8"/>
        <v>0</v>
      </c>
      <c r="K15" s="12">
        <f t="shared" si="8"/>
        <v>0</v>
      </c>
      <c r="L15" s="12">
        <f t="shared" si="8"/>
        <v>1</v>
      </c>
      <c r="M15" s="12">
        <f t="shared" si="8"/>
        <v>0</v>
      </c>
      <c r="N15" s="12">
        <f t="shared" si="8"/>
        <v>0</v>
      </c>
      <c r="O15" s="12">
        <f t="shared" si="8"/>
        <v>0</v>
      </c>
      <c r="P15" s="12">
        <f t="shared" si="8"/>
        <v>0</v>
      </c>
      <c r="Q15" s="12">
        <f t="shared" si="8"/>
        <v>0</v>
      </c>
      <c r="R15" s="12">
        <f t="shared" si="8"/>
        <v>0</v>
      </c>
      <c r="S15" s="12">
        <f t="shared" si="8"/>
        <v>0</v>
      </c>
    </row>
    <row r="16" spans="1:19" s="2" customFormat="1" ht="19.5" customHeight="1">
      <c r="A16" s="6" t="s">
        <v>32</v>
      </c>
      <c r="B16" s="8"/>
      <c r="C16" s="17">
        <v>3</v>
      </c>
      <c r="D16" s="17"/>
      <c r="E16" s="17">
        <v>1</v>
      </c>
      <c r="F16" s="17">
        <v>1</v>
      </c>
      <c r="G16" s="17"/>
      <c r="H16" s="17"/>
      <c r="I16" s="17"/>
      <c r="J16" s="17"/>
      <c r="K16" s="17"/>
      <c r="L16" s="17">
        <v>1</v>
      </c>
      <c r="M16" s="17"/>
      <c r="N16" s="17"/>
      <c r="O16" s="17"/>
      <c r="P16" s="17"/>
      <c r="Q16" s="17"/>
      <c r="R16" s="17"/>
      <c r="S16" s="17"/>
    </row>
    <row r="17" spans="1:19" s="2" customFormat="1" ht="19.5" customHeight="1">
      <c r="A17" s="13" t="s">
        <v>33</v>
      </c>
      <c r="B17" s="15"/>
      <c r="C17" s="12">
        <f>SUM(D17:S17)</f>
        <v>3</v>
      </c>
      <c r="D17" s="12">
        <f aca="true" t="shared" si="9" ref="D17:S17">D18</f>
        <v>0</v>
      </c>
      <c r="E17" s="12">
        <f t="shared" si="9"/>
        <v>1</v>
      </c>
      <c r="F17" s="12">
        <f t="shared" si="9"/>
        <v>1</v>
      </c>
      <c r="G17" s="12">
        <f t="shared" si="9"/>
        <v>0</v>
      </c>
      <c r="H17" s="12">
        <f t="shared" si="9"/>
        <v>1</v>
      </c>
      <c r="I17" s="12">
        <f t="shared" si="9"/>
        <v>0</v>
      </c>
      <c r="J17" s="12">
        <f t="shared" si="9"/>
        <v>0</v>
      </c>
      <c r="K17" s="12">
        <f t="shared" si="9"/>
        <v>0</v>
      </c>
      <c r="L17" s="12">
        <f t="shared" si="9"/>
        <v>0</v>
      </c>
      <c r="M17" s="12">
        <f t="shared" si="9"/>
        <v>0</v>
      </c>
      <c r="N17" s="12">
        <f t="shared" si="9"/>
        <v>0</v>
      </c>
      <c r="O17" s="12">
        <f t="shared" si="9"/>
        <v>0</v>
      </c>
      <c r="P17" s="12">
        <f t="shared" si="9"/>
        <v>0</v>
      </c>
      <c r="Q17" s="12">
        <f t="shared" si="9"/>
        <v>0</v>
      </c>
      <c r="R17" s="12">
        <f t="shared" si="9"/>
        <v>0</v>
      </c>
      <c r="S17" s="12">
        <f t="shared" si="9"/>
        <v>0</v>
      </c>
    </row>
    <row r="18" spans="1:19" s="2" customFormat="1" ht="19.5" customHeight="1">
      <c r="A18" s="6" t="s">
        <v>34</v>
      </c>
      <c r="B18" s="8"/>
      <c r="C18" s="17">
        <v>3</v>
      </c>
      <c r="D18" s="17"/>
      <c r="E18" s="17">
        <v>1</v>
      </c>
      <c r="F18" s="17">
        <v>1</v>
      </c>
      <c r="G18" s="17"/>
      <c r="H18" s="17">
        <v>1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s="2" customFormat="1" ht="19.5" customHeight="1">
      <c r="A19" s="13" t="s">
        <v>35</v>
      </c>
      <c r="B19" s="15"/>
      <c r="C19" s="12">
        <f aca="true" t="shared" si="10" ref="C19:C23">SUM(D19:S19)</f>
        <v>2</v>
      </c>
      <c r="D19" s="12">
        <f aca="true" t="shared" si="11" ref="D19:S19">D20</f>
        <v>0</v>
      </c>
      <c r="E19" s="12">
        <f t="shared" si="11"/>
        <v>0</v>
      </c>
      <c r="F19" s="12">
        <f t="shared" si="11"/>
        <v>0</v>
      </c>
      <c r="G19" s="12">
        <f t="shared" si="11"/>
        <v>1</v>
      </c>
      <c r="H19" s="12">
        <f t="shared" si="11"/>
        <v>1</v>
      </c>
      <c r="I19" s="12">
        <f t="shared" si="11"/>
        <v>0</v>
      </c>
      <c r="J19" s="12">
        <f t="shared" si="11"/>
        <v>0</v>
      </c>
      <c r="K19" s="12">
        <f t="shared" si="11"/>
        <v>0</v>
      </c>
      <c r="L19" s="12">
        <f t="shared" si="11"/>
        <v>0</v>
      </c>
      <c r="M19" s="12">
        <f t="shared" si="11"/>
        <v>0</v>
      </c>
      <c r="N19" s="12">
        <f t="shared" si="11"/>
        <v>0</v>
      </c>
      <c r="O19" s="12">
        <f t="shared" si="11"/>
        <v>0</v>
      </c>
      <c r="P19" s="12">
        <f t="shared" si="11"/>
        <v>0</v>
      </c>
      <c r="Q19" s="12">
        <f t="shared" si="11"/>
        <v>0</v>
      </c>
      <c r="R19" s="12">
        <f t="shared" si="11"/>
        <v>0</v>
      </c>
      <c r="S19" s="12">
        <f t="shared" si="11"/>
        <v>0</v>
      </c>
    </row>
    <row r="20" spans="1:19" s="2" customFormat="1" ht="19.5" customHeight="1">
      <c r="A20" s="6" t="s">
        <v>36</v>
      </c>
      <c r="B20" s="8"/>
      <c r="C20" s="17">
        <v>2</v>
      </c>
      <c r="D20" s="17"/>
      <c r="E20" s="17"/>
      <c r="F20" s="17"/>
      <c r="G20" s="17">
        <v>1</v>
      </c>
      <c r="H20" s="17">
        <v>1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s="2" customFormat="1" ht="19.5" customHeight="1">
      <c r="A21" s="13" t="s">
        <v>37</v>
      </c>
      <c r="B21" s="15"/>
      <c r="C21" s="12">
        <f t="shared" si="10"/>
        <v>2</v>
      </c>
      <c r="D21" s="12">
        <f aca="true" t="shared" si="12" ref="D21:S21">D22</f>
        <v>0</v>
      </c>
      <c r="E21" s="12">
        <f t="shared" si="12"/>
        <v>1</v>
      </c>
      <c r="F21" s="12">
        <f t="shared" si="12"/>
        <v>1</v>
      </c>
      <c r="G21" s="12">
        <f t="shared" si="12"/>
        <v>0</v>
      </c>
      <c r="H21" s="12">
        <f t="shared" si="12"/>
        <v>0</v>
      </c>
      <c r="I21" s="12">
        <f t="shared" si="12"/>
        <v>0</v>
      </c>
      <c r="J21" s="12">
        <f t="shared" si="12"/>
        <v>0</v>
      </c>
      <c r="K21" s="12">
        <f t="shared" si="12"/>
        <v>0</v>
      </c>
      <c r="L21" s="12">
        <f t="shared" si="12"/>
        <v>0</v>
      </c>
      <c r="M21" s="12">
        <f t="shared" si="12"/>
        <v>0</v>
      </c>
      <c r="N21" s="12">
        <f t="shared" si="12"/>
        <v>0</v>
      </c>
      <c r="O21" s="12">
        <f t="shared" si="12"/>
        <v>0</v>
      </c>
      <c r="P21" s="12">
        <f t="shared" si="12"/>
        <v>0</v>
      </c>
      <c r="Q21" s="12">
        <f t="shared" si="12"/>
        <v>0</v>
      </c>
      <c r="R21" s="12">
        <f t="shared" si="12"/>
        <v>0</v>
      </c>
      <c r="S21" s="12">
        <f t="shared" si="12"/>
        <v>0</v>
      </c>
    </row>
    <row r="22" spans="1:19" s="2" customFormat="1" ht="19.5" customHeight="1">
      <c r="A22" s="6" t="s">
        <v>38</v>
      </c>
      <c r="B22" s="8"/>
      <c r="C22" s="17">
        <v>2</v>
      </c>
      <c r="D22" s="17"/>
      <c r="E22" s="17">
        <v>1</v>
      </c>
      <c r="F22" s="17">
        <v>1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s="2" customFormat="1" ht="19.5" customHeight="1">
      <c r="A23" s="13" t="s">
        <v>39</v>
      </c>
      <c r="B23" s="15"/>
      <c r="C23" s="12">
        <f t="shared" si="10"/>
        <v>1</v>
      </c>
      <c r="D23" s="12">
        <f aca="true" t="shared" si="13" ref="D23:S23">D24</f>
        <v>0</v>
      </c>
      <c r="E23" s="12">
        <f t="shared" si="13"/>
        <v>1</v>
      </c>
      <c r="F23" s="12">
        <f t="shared" si="13"/>
        <v>0</v>
      </c>
      <c r="G23" s="12">
        <f t="shared" si="13"/>
        <v>0</v>
      </c>
      <c r="H23" s="12">
        <f t="shared" si="13"/>
        <v>0</v>
      </c>
      <c r="I23" s="12">
        <f t="shared" si="13"/>
        <v>0</v>
      </c>
      <c r="J23" s="12">
        <f t="shared" si="13"/>
        <v>0</v>
      </c>
      <c r="K23" s="12">
        <f t="shared" si="13"/>
        <v>0</v>
      </c>
      <c r="L23" s="12">
        <f t="shared" si="13"/>
        <v>0</v>
      </c>
      <c r="M23" s="12">
        <f t="shared" si="13"/>
        <v>0</v>
      </c>
      <c r="N23" s="12">
        <f t="shared" si="13"/>
        <v>0</v>
      </c>
      <c r="O23" s="12">
        <f t="shared" si="13"/>
        <v>0</v>
      </c>
      <c r="P23" s="12">
        <f t="shared" si="13"/>
        <v>0</v>
      </c>
      <c r="Q23" s="12">
        <f t="shared" si="13"/>
        <v>0</v>
      </c>
      <c r="R23" s="12">
        <f t="shared" si="13"/>
        <v>0</v>
      </c>
      <c r="S23" s="12">
        <f t="shared" si="13"/>
        <v>0</v>
      </c>
    </row>
    <row r="24" spans="1:19" s="2" customFormat="1" ht="19.5" customHeight="1">
      <c r="A24" s="6" t="s">
        <v>40</v>
      </c>
      <c r="B24" s="8"/>
      <c r="C24" s="17">
        <v>1</v>
      </c>
      <c r="D24" s="17"/>
      <c r="E24" s="17">
        <v>1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s="2" customFormat="1" ht="19.5" customHeight="1">
      <c r="A25" s="13" t="s">
        <v>41</v>
      </c>
      <c r="B25" s="15"/>
      <c r="C25" s="12">
        <f aca="true" t="shared" si="14" ref="C25:C29">SUM(D25:S25)</f>
        <v>2</v>
      </c>
      <c r="D25" s="12">
        <f aca="true" t="shared" si="15" ref="D25:S25">D26</f>
        <v>0</v>
      </c>
      <c r="E25" s="12">
        <f t="shared" si="15"/>
        <v>1</v>
      </c>
      <c r="F25" s="12">
        <f t="shared" si="15"/>
        <v>1</v>
      </c>
      <c r="G25" s="12">
        <f t="shared" si="15"/>
        <v>0</v>
      </c>
      <c r="H25" s="12">
        <f t="shared" si="15"/>
        <v>0</v>
      </c>
      <c r="I25" s="12">
        <f t="shared" si="15"/>
        <v>0</v>
      </c>
      <c r="J25" s="12">
        <f t="shared" si="15"/>
        <v>0</v>
      </c>
      <c r="K25" s="12">
        <f t="shared" si="15"/>
        <v>0</v>
      </c>
      <c r="L25" s="12">
        <f t="shared" si="15"/>
        <v>0</v>
      </c>
      <c r="M25" s="12">
        <f t="shared" si="15"/>
        <v>0</v>
      </c>
      <c r="N25" s="12">
        <f t="shared" si="15"/>
        <v>0</v>
      </c>
      <c r="O25" s="12">
        <f t="shared" si="15"/>
        <v>0</v>
      </c>
      <c r="P25" s="12">
        <f t="shared" si="15"/>
        <v>0</v>
      </c>
      <c r="Q25" s="12">
        <f t="shared" si="15"/>
        <v>0</v>
      </c>
      <c r="R25" s="12">
        <f t="shared" si="15"/>
        <v>0</v>
      </c>
      <c r="S25" s="12">
        <f t="shared" si="15"/>
        <v>0</v>
      </c>
    </row>
    <row r="26" spans="1:19" s="2" customFormat="1" ht="19.5" customHeight="1">
      <c r="A26" s="6" t="s">
        <v>42</v>
      </c>
      <c r="B26" s="8"/>
      <c r="C26" s="17">
        <v>2</v>
      </c>
      <c r="D26" s="17"/>
      <c r="E26" s="17">
        <v>1</v>
      </c>
      <c r="F26" s="17">
        <v>1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s="2" customFormat="1" ht="19.5" customHeight="1">
      <c r="A27" s="13" t="s">
        <v>43</v>
      </c>
      <c r="B27" s="15"/>
      <c r="C27" s="12">
        <f>SUM(D27:S27)</f>
        <v>1</v>
      </c>
      <c r="D27" s="12">
        <f aca="true" t="shared" si="16" ref="D27:S27">D28</f>
        <v>0</v>
      </c>
      <c r="E27" s="12">
        <f t="shared" si="16"/>
        <v>0</v>
      </c>
      <c r="F27" s="12">
        <f t="shared" si="16"/>
        <v>0</v>
      </c>
      <c r="G27" s="12">
        <f t="shared" si="16"/>
        <v>0</v>
      </c>
      <c r="H27" s="12">
        <f t="shared" si="16"/>
        <v>0</v>
      </c>
      <c r="I27" s="12">
        <f t="shared" si="16"/>
        <v>0</v>
      </c>
      <c r="J27" s="12">
        <f t="shared" si="16"/>
        <v>0</v>
      </c>
      <c r="K27" s="12">
        <f t="shared" si="16"/>
        <v>0</v>
      </c>
      <c r="L27" s="12">
        <f t="shared" si="16"/>
        <v>0</v>
      </c>
      <c r="M27" s="12">
        <f t="shared" si="16"/>
        <v>0</v>
      </c>
      <c r="N27" s="12">
        <f t="shared" si="16"/>
        <v>1</v>
      </c>
      <c r="O27" s="12">
        <f t="shared" si="16"/>
        <v>0</v>
      </c>
      <c r="P27" s="12">
        <f t="shared" si="16"/>
        <v>0</v>
      </c>
      <c r="Q27" s="12">
        <f t="shared" si="16"/>
        <v>0</v>
      </c>
      <c r="R27" s="12">
        <f t="shared" si="16"/>
        <v>0</v>
      </c>
      <c r="S27" s="12">
        <f t="shared" si="16"/>
        <v>0</v>
      </c>
    </row>
    <row r="28" spans="1:19" s="2" customFormat="1" ht="19.5" customHeight="1">
      <c r="A28" s="6" t="s">
        <v>44</v>
      </c>
      <c r="B28" s="8"/>
      <c r="C28" s="17">
        <v>1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>
        <v>1</v>
      </c>
      <c r="O28" s="17"/>
      <c r="P28" s="17"/>
      <c r="Q28" s="17"/>
      <c r="R28" s="17"/>
      <c r="S28" s="17"/>
    </row>
    <row r="29" spans="1:19" s="2" customFormat="1" ht="19.5" customHeight="1">
      <c r="A29" s="13" t="s">
        <v>45</v>
      </c>
      <c r="B29" s="15"/>
      <c r="C29" s="12">
        <f t="shared" si="14"/>
        <v>1</v>
      </c>
      <c r="D29" s="12">
        <f aca="true" t="shared" si="17" ref="D29:S29">D30</f>
        <v>0</v>
      </c>
      <c r="E29" s="12">
        <f t="shared" si="17"/>
        <v>0</v>
      </c>
      <c r="F29" s="12">
        <f t="shared" si="17"/>
        <v>0</v>
      </c>
      <c r="G29" s="12">
        <f t="shared" si="17"/>
        <v>1</v>
      </c>
      <c r="H29" s="12">
        <f t="shared" si="17"/>
        <v>0</v>
      </c>
      <c r="I29" s="12">
        <f t="shared" si="17"/>
        <v>0</v>
      </c>
      <c r="J29" s="12">
        <f t="shared" si="17"/>
        <v>0</v>
      </c>
      <c r="K29" s="12">
        <f t="shared" si="17"/>
        <v>0</v>
      </c>
      <c r="L29" s="12">
        <f t="shared" si="17"/>
        <v>0</v>
      </c>
      <c r="M29" s="12">
        <f t="shared" si="17"/>
        <v>0</v>
      </c>
      <c r="N29" s="12">
        <f t="shared" si="17"/>
        <v>0</v>
      </c>
      <c r="O29" s="12">
        <f t="shared" si="17"/>
        <v>0</v>
      </c>
      <c r="P29" s="12">
        <f t="shared" si="17"/>
        <v>0</v>
      </c>
      <c r="Q29" s="12">
        <f t="shared" si="17"/>
        <v>0</v>
      </c>
      <c r="R29" s="12">
        <f t="shared" si="17"/>
        <v>0</v>
      </c>
      <c r="S29" s="12">
        <f t="shared" si="17"/>
        <v>0</v>
      </c>
    </row>
    <row r="30" spans="1:19" s="2" customFormat="1" ht="19.5" customHeight="1">
      <c r="A30" s="6" t="s">
        <v>46</v>
      </c>
      <c r="B30" s="8"/>
      <c r="C30" s="17">
        <v>1</v>
      </c>
      <c r="D30" s="17"/>
      <c r="E30" s="17"/>
      <c r="F30" s="17"/>
      <c r="G30" s="17">
        <v>1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s="2" customFormat="1" ht="19.5" customHeight="1">
      <c r="A31" s="13" t="s">
        <v>47</v>
      </c>
      <c r="B31" s="15"/>
      <c r="C31" s="12">
        <f>SUM(D31:S31)</f>
        <v>2</v>
      </c>
      <c r="D31" s="12">
        <f aca="true" t="shared" si="18" ref="D31:S31">D32</f>
        <v>0</v>
      </c>
      <c r="E31" s="12">
        <f t="shared" si="18"/>
        <v>0</v>
      </c>
      <c r="F31" s="12">
        <f t="shared" si="18"/>
        <v>0</v>
      </c>
      <c r="G31" s="12">
        <f t="shared" si="18"/>
        <v>1</v>
      </c>
      <c r="H31" s="12">
        <f t="shared" si="18"/>
        <v>0</v>
      </c>
      <c r="I31" s="12">
        <f t="shared" si="18"/>
        <v>0</v>
      </c>
      <c r="J31" s="12">
        <f t="shared" si="18"/>
        <v>0</v>
      </c>
      <c r="K31" s="12">
        <f t="shared" si="18"/>
        <v>0</v>
      </c>
      <c r="L31" s="12">
        <f t="shared" si="18"/>
        <v>1</v>
      </c>
      <c r="M31" s="12">
        <f t="shared" si="18"/>
        <v>0</v>
      </c>
      <c r="N31" s="12">
        <f t="shared" si="18"/>
        <v>0</v>
      </c>
      <c r="O31" s="12">
        <f t="shared" si="18"/>
        <v>0</v>
      </c>
      <c r="P31" s="12">
        <f t="shared" si="18"/>
        <v>0</v>
      </c>
      <c r="Q31" s="12">
        <f t="shared" si="18"/>
        <v>0</v>
      </c>
      <c r="R31" s="12">
        <f t="shared" si="18"/>
        <v>0</v>
      </c>
      <c r="S31" s="12">
        <f t="shared" si="18"/>
        <v>0</v>
      </c>
    </row>
    <row r="32" spans="1:19" s="2" customFormat="1" ht="19.5" customHeight="1">
      <c r="A32" s="6" t="s">
        <v>48</v>
      </c>
      <c r="B32" s="8"/>
      <c r="C32" s="17">
        <v>2</v>
      </c>
      <c r="D32" s="17"/>
      <c r="E32" s="17"/>
      <c r="F32" s="17"/>
      <c r="G32" s="17">
        <v>1</v>
      </c>
      <c r="H32" s="17"/>
      <c r="I32" s="17"/>
      <c r="J32" s="17"/>
      <c r="K32" s="17"/>
      <c r="L32" s="17">
        <v>1</v>
      </c>
      <c r="M32" s="17"/>
      <c r="N32" s="17"/>
      <c r="O32" s="17"/>
      <c r="P32" s="17"/>
      <c r="Q32" s="17"/>
      <c r="R32" s="17"/>
      <c r="S32" s="17"/>
    </row>
    <row r="33" spans="1:19" s="2" customFormat="1" ht="19.5" customHeight="1">
      <c r="A33" s="13" t="s">
        <v>49</v>
      </c>
      <c r="B33" s="15"/>
      <c r="C33" s="12">
        <f>SUM(D33:S33)</f>
        <v>2</v>
      </c>
      <c r="D33" s="12">
        <f aca="true" t="shared" si="19" ref="D33:S33">D34</f>
        <v>0</v>
      </c>
      <c r="E33" s="12">
        <f t="shared" si="19"/>
        <v>1</v>
      </c>
      <c r="F33" s="12">
        <f t="shared" si="19"/>
        <v>1</v>
      </c>
      <c r="G33" s="12">
        <f t="shared" si="19"/>
        <v>0</v>
      </c>
      <c r="H33" s="12">
        <f t="shared" si="19"/>
        <v>0</v>
      </c>
      <c r="I33" s="12">
        <f t="shared" si="19"/>
        <v>0</v>
      </c>
      <c r="J33" s="12">
        <f t="shared" si="19"/>
        <v>0</v>
      </c>
      <c r="K33" s="12">
        <f t="shared" si="19"/>
        <v>0</v>
      </c>
      <c r="L33" s="12">
        <f t="shared" si="19"/>
        <v>0</v>
      </c>
      <c r="M33" s="12">
        <f t="shared" si="19"/>
        <v>0</v>
      </c>
      <c r="N33" s="12">
        <f t="shared" si="19"/>
        <v>0</v>
      </c>
      <c r="O33" s="12">
        <f t="shared" si="19"/>
        <v>0</v>
      </c>
      <c r="P33" s="12">
        <f t="shared" si="19"/>
        <v>0</v>
      </c>
      <c r="Q33" s="12">
        <f t="shared" si="19"/>
        <v>0</v>
      </c>
      <c r="R33" s="12">
        <f t="shared" si="19"/>
        <v>0</v>
      </c>
      <c r="S33" s="12">
        <f t="shared" si="19"/>
        <v>0</v>
      </c>
    </row>
    <row r="34" spans="1:19" s="2" customFormat="1" ht="19.5" customHeight="1">
      <c r="A34" s="6" t="s">
        <v>50</v>
      </c>
      <c r="B34" s="8"/>
      <c r="C34" s="17">
        <v>2</v>
      </c>
      <c r="D34" s="17"/>
      <c r="E34" s="17">
        <v>1</v>
      </c>
      <c r="F34" s="17">
        <v>1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</sheetData>
  <sheetProtection/>
  <mergeCells count="34">
    <mergeCell ref="A1:S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rintOptions horizontalCentered="1"/>
  <pageMargins left="0.5548611111111111" right="0.5548611111111111" top="0.60625" bottom="0.60625" header="0.5118055555555555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30"/>
  <sheetViews>
    <sheetView showZeros="0" zoomScaleSheetLayoutView="100" workbookViewId="0" topLeftCell="A1">
      <selection activeCell="V4" sqref="V4"/>
    </sheetView>
  </sheetViews>
  <sheetFormatPr defaultColWidth="9.00390625" defaultRowHeight="14.25"/>
  <cols>
    <col min="1" max="1" width="4.375" style="4" customWidth="1"/>
    <col min="2" max="2" width="14.00390625" style="4" customWidth="1"/>
    <col min="3" max="3" width="6.125" style="4" customWidth="1"/>
    <col min="4" max="5" width="6.25390625" style="4" customWidth="1"/>
    <col min="6" max="20" width="5.125" style="4" customWidth="1"/>
    <col min="21" max="16384" width="9.00390625" style="4" customWidth="1"/>
  </cols>
  <sheetData>
    <row r="1" s="1" customFormat="1" ht="46.5" customHeight="1">
      <c r="A1" s="1" t="s">
        <v>51</v>
      </c>
    </row>
    <row r="2" spans="1:20" s="2" customFormat="1" ht="33" customHeight="1">
      <c r="A2" s="5" t="s">
        <v>52</v>
      </c>
      <c r="B2" s="6" t="s">
        <v>1</v>
      </c>
      <c r="C2" s="8"/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</row>
    <row r="3" spans="1:20" s="2" customFormat="1" ht="22.5" customHeight="1">
      <c r="A3" s="13" t="s">
        <v>19</v>
      </c>
      <c r="B3" s="14"/>
      <c r="C3" s="15"/>
      <c r="D3" s="12">
        <f aca="true" t="shared" si="0" ref="D3:D5">SUM(E3:T3)</f>
        <v>232</v>
      </c>
      <c r="E3" s="12">
        <f aca="true" t="shared" si="1" ref="E3:T3">+E4+E31+E97</f>
        <v>4</v>
      </c>
      <c r="F3" s="12">
        <f t="shared" si="1"/>
        <v>80</v>
      </c>
      <c r="G3" s="12">
        <f t="shared" si="1"/>
        <v>72</v>
      </c>
      <c r="H3" s="12">
        <f t="shared" si="1"/>
        <v>11</v>
      </c>
      <c r="I3" s="12">
        <f t="shared" si="1"/>
        <v>5</v>
      </c>
      <c r="J3" s="12">
        <f t="shared" si="1"/>
        <v>1</v>
      </c>
      <c r="K3" s="12">
        <f t="shared" si="1"/>
        <v>1</v>
      </c>
      <c r="L3" s="12">
        <f t="shared" si="1"/>
        <v>2</v>
      </c>
      <c r="M3" s="12">
        <f t="shared" si="1"/>
        <v>18</v>
      </c>
      <c r="N3" s="12">
        <f t="shared" si="1"/>
        <v>3</v>
      </c>
      <c r="O3" s="12">
        <f t="shared" si="1"/>
        <v>14</v>
      </c>
      <c r="P3" s="12">
        <f t="shared" si="1"/>
        <v>11</v>
      </c>
      <c r="Q3" s="12">
        <f t="shared" si="1"/>
        <v>10</v>
      </c>
      <c r="R3" s="12">
        <f t="shared" si="1"/>
        <v>0</v>
      </c>
      <c r="S3" s="12">
        <f t="shared" si="1"/>
        <v>0</v>
      </c>
      <c r="T3" s="12">
        <f t="shared" si="1"/>
        <v>0</v>
      </c>
    </row>
    <row r="4" spans="1:20" s="2" customFormat="1" ht="22.5" customHeight="1">
      <c r="A4" s="5">
        <v>1</v>
      </c>
      <c r="B4" s="13" t="s">
        <v>53</v>
      </c>
      <c r="C4" s="15"/>
      <c r="D4" s="12">
        <f t="shared" si="0"/>
        <v>36</v>
      </c>
      <c r="E4" s="12">
        <f>+E5+E7+E9+E11+E13+E15+E17+E19+E21+E23+E25+E27+E29</f>
        <v>0</v>
      </c>
      <c r="F4" s="12">
        <f aca="true" t="shared" si="2" ref="E4:T4">+F5+F7+F9+F11+F13+F15+F17+F19+F21+F23+F25+F27+F29</f>
        <v>14</v>
      </c>
      <c r="G4" s="12">
        <f t="shared" si="2"/>
        <v>11</v>
      </c>
      <c r="H4" s="12">
        <f t="shared" si="2"/>
        <v>0</v>
      </c>
      <c r="I4" s="12">
        <f t="shared" si="2"/>
        <v>0</v>
      </c>
      <c r="J4" s="12">
        <f t="shared" si="2"/>
        <v>0</v>
      </c>
      <c r="K4" s="12">
        <f t="shared" si="2"/>
        <v>0</v>
      </c>
      <c r="L4" s="12">
        <f t="shared" si="2"/>
        <v>0</v>
      </c>
      <c r="M4" s="12">
        <f t="shared" si="2"/>
        <v>2</v>
      </c>
      <c r="N4" s="12">
        <f t="shared" si="2"/>
        <v>1</v>
      </c>
      <c r="O4" s="12">
        <f t="shared" si="2"/>
        <v>3</v>
      </c>
      <c r="P4" s="12">
        <f t="shared" si="2"/>
        <v>3</v>
      </c>
      <c r="Q4" s="12">
        <f t="shared" si="2"/>
        <v>2</v>
      </c>
      <c r="R4" s="12">
        <f t="shared" si="2"/>
        <v>0</v>
      </c>
      <c r="S4" s="12">
        <f t="shared" si="2"/>
        <v>0</v>
      </c>
      <c r="T4" s="12">
        <f t="shared" si="2"/>
        <v>0</v>
      </c>
    </row>
    <row r="5" spans="1:20" s="2" customFormat="1" ht="22.5" customHeight="1">
      <c r="A5" s="5"/>
      <c r="B5" s="13" t="s">
        <v>23</v>
      </c>
      <c r="C5" s="15"/>
      <c r="D5" s="12">
        <f t="shared" si="0"/>
        <v>4</v>
      </c>
      <c r="E5" s="12">
        <f aca="true" t="shared" si="3" ref="E5:T5">E6</f>
        <v>0</v>
      </c>
      <c r="F5" s="12">
        <f t="shared" si="3"/>
        <v>1</v>
      </c>
      <c r="G5" s="12">
        <f t="shared" si="3"/>
        <v>0</v>
      </c>
      <c r="H5" s="12">
        <f t="shared" si="3"/>
        <v>0</v>
      </c>
      <c r="I5" s="12">
        <f t="shared" si="3"/>
        <v>0</v>
      </c>
      <c r="J5" s="12">
        <f t="shared" si="3"/>
        <v>0</v>
      </c>
      <c r="K5" s="12">
        <f t="shared" si="3"/>
        <v>0</v>
      </c>
      <c r="L5" s="12">
        <f t="shared" si="3"/>
        <v>0</v>
      </c>
      <c r="M5" s="12">
        <f t="shared" si="3"/>
        <v>0</v>
      </c>
      <c r="N5" s="12">
        <f t="shared" si="3"/>
        <v>0</v>
      </c>
      <c r="O5" s="12">
        <f t="shared" si="3"/>
        <v>1</v>
      </c>
      <c r="P5" s="12">
        <f t="shared" si="3"/>
        <v>1</v>
      </c>
      <c r="Q5" s="12">
        <f t="shared" si="3"/>
        <v>1</v>
      </c>
      <c r="R5" s="12">
        <f t="shared" si="3"/>
        <v>0</v>
      </c>
      <c r="S5" s="12">
        <f t="shared" si="3"/>
        <v>0</v>
      </c>
      <c r="T5" s="12">
        <f t="shared" si="3"/>
        <v>0</v>
      </c>
    </row>
    <row r="6" spans="1:20" s="2" customFormat="1" ht="22.5" customHeight="1">
      <c r="A6" s="5"/>
      <c r="B6" s="6" t="s">
        <v>54</v>
      </c>
      <c r="C6" s="8"/>
      <c r="D6" s="17">
        <v>4</v>
      </c>
      <c r="E6" s="17"/>
      <c r="F6" s="17">
        <v>1</v>
      </c>
      <c r="G6" s="17"/>
      <c r="H6" s="17"/>
      <c r="I6" s="17"/>
      <c r="J6" s="17"/>
      <c r="K6" s="17"/>
      <c r="L6" s="17"/>
      <c r="M6" s="17"/>
      <c r="N6" s="17"/>
      <c r="O6" s="17">
        <v>1</v>
      </c>
      <c r="P6" s="17">
        <v>1</v>
      </c>
      <c r="Q6" s="17">
        <v>1</v>
      </c>
      <c r="R6" s="17"/>
      <c r="S6" s="17"/>
      <c r="T6" s="17"/>
    </row>
    <row r="7" spans="1:20" s="2" customFormat="1" ht="22.5" customHeight="1">
      <c r="A7" s="5"/>
      <c r="B7" s="13" t="s">
        <v>25</v>
      </c>
      <c r="C7" s="15"/>
      <c r="D7" s="12">
        <f aca="true" t="shared" si="4" ref="D7:D11">SUM(E7:T7)</f>
        <v>5</v>
      </c>
      <c r="E7" s="12">
        <f aca="true" t="shared" si="5" ref="E7:T7">E8</f>
        <v>0</v>
      </c>
      <c r="F7" s="12">
        <f t="shared" si="5"/>
        <v>1</v>
      </c>
      <c r="G7" s="12">
        <f t="shared" si="5"/>
        <v>1</v>
      </c>
      <c r="H7" s="12">
        <f t="shared" si="5"/>
        <v>0</v>
      </c>
      <c r="I7" s="12">
        <f t="shared" si="5"/>
        <v>0</v>
      </c>
      <c r="J7" s="12">
        <f t="shared" si="5"/>
        <v>0</v>
      </c>
      <c r="K7" s="12">
        <f t="shared" si="5"/>
        <v>0</v>
      </c>
      <c r="L7" s="12">
        <f t="shared" si="5"/>
        <v>0</v>
      </c>
      <c r="M7" s="12">
        <f t="shared" si="5"/>
        <v>0</v>
      </c>
      <c r="N7" s="12">
        <f t="shared" si="5"/>
        <v>0</v>
      </c>
      <c r="O7" s="12">
        <f t="shared" si="5"/>
        <v>1</v>
      </c>
      <c r="P7" s="12">
        <f t="shared" si="5"/>
        <v>1</v>
      </c>
      <c r="Q7" s="12">
        <f t="shared" si="5"/>
        <v>1</v>
      </c>
      <c r="R7" s="12">
        <f t="shared" si="5"/>
        <v>0</v>
      </c>
      <c r="S7" s="12">
        <f t="shared" si="5"/>
        <v>0</v>
      </c>
      <c r="T7" s="12">
        <f t="shared" si="5"/>
        <v>0</v>
      </c>
    </row>
    <row r="8" spans="1:20" s="2" customFormat="1" ht="22.5" customHeight="1">
      <c r="A8" s="5"/>
      <c r="B8" s="6" t="s">
        <v>55</v>
      </c>
      <c r="C8" s="8"/>
      <c r="D8" s="17">
        <v>5</v>
      </c>
      <c r="E8" s="17"/>
      <c r="F8" s="17">
        <v>1</v>
      </c>
      <c r="G8" s="17">
        <v>1</v>
      </c>
      <c r="H8" s="17"/>
      <c r="I8" s="17"/>
      <c r="J8" s="17"/>
      <c r="K8" s="17"/>
      <c r="L8" s="17"/>
      <c r="M8" s="17"/>
      <c r="N8" s="17"/>
      <c r="O8" s="17">
        <v>1</v>
      </c>
      <c r="P8" s="17">
        <v>1</v>
      </c>
      <c r="Q8" s="17">
        <v>1</v>
      </c>
      <c r="R8" s="17"/>
      <c r="S8" s="17"/>
      <c r="T8" s="17"/>
    </row>
    <row r="9" spans="1:20" s="2" customFormat="1" ht="22.5" customHeight="1">
      <c r="A9" s="5"/>
      <c r="B9" s="13" t="s">
        <v>27</v>
      </c>
      <c r="C9" s="15"/>
      <c r="D9" s="12">
        <f t="shared" si="4"/>
        <v>5</v>
      </c>
      <c r="E9" s="12">
        <f aca="true" t="shared" si="6" ref="E9:T9">+E10</f>
        <v>0</v>
      </c>
      <c r="F9" s="12">
        <f t="shared" si="6"/>
        <v>2</v>
      </c>
      <c r="G9" s="12">
        <f t="shared" si="6"/>
        <v>3</v>
      </c>
      <c r="H9" s="12">
        <f t="shared" si="6"/>
        <v>0</v>
      </c>
      <c r="I9" s="12">
        <f t="shared" si="6"/>
        <v>0</v>
      </c>
      <c r="J9" s="12">
        <f t="shared" si="6"/>
        <v>0</v>
      </c>
      <c r="K9" s="12">
        <f t="shared" si="6"/>
        <v>0</v>
      </c>
      <c r="L9" s="12">
        <f t="shared" si="6"/>
        <v>0</v>
      </c>
      <c r="M9" s="12">
        <f t="shared" si="6"/>
        <v>0</v>
      </c>
      <c r="N9" s="12">
        <f t="shared" si="6"/>
        <v>0</v>
      </c>
      <c r="O9" s="12">
        <f t="shared" si="6"/>
        <v>0</v>
      </c>
      <c r="P9" s="12">
        <f t="shared" si="6"/>
        <v>0</v>
      </c>
      <c r="Q9" s="12">
        <f t="shared" si="6"/>
        <v>0</v>
      </c>
      <c r="R9" s="12">
        <f t="shared" si="6"/>
        <v>0</v>
      </c>
      <c r="S9" s="12">
        <f t="shared" si="6"/>
        <v>0</v>
      </c>
      <c r="T9" s="12">
        <f t="shared" si="6"/>
        <v>0</v>
      </c>
    </row>
    <row r="10" spans="1:20" s="2" customFormat="1" ht="22.5" customHeight="1">
      <c r="A10" s="5"/>
      <c r="B10" s="6" t="s">
        <v>56</v>
      </c>
      <c r="C10" s="8"/>
      <c r="D10" s="5">
        <v>5</v>
      </c>
      <c r="E10" s="5"/>
      <c r="F10" s="5">
        <v>2</v>
      </c>
      <c r="G10" s="5">
        <v>3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s="2" customFormat="1" ht="22.5" customHeight="1">
      <c r="A11" s="5"/>
      <c r="B11" s="13" t="s">
        <v>57</v>
      </c>
      <c r="C11" s="15"/>
      <c r="D11" s="12">
        <f t="shared" si="4"/>
        <v>3</v>
      </c>
      <c r="E11" s="12">
        <f aca="true" t="shared" si="7" ref="E11:T11">+E12</f>
        <v>0</v>
      </c>
      <c r="F11" s="12">
        <f t="shared" si="7"/>
        <v>1</v>
      </c>
      <c r="G11" s="12">
        <f t="shared" si="7"/>
        <v>1</v>
      </c>
      <c r="H11" s="12">
        <f t="shared" si="7"/>
        <v>0</v>
      </c>
      <c r="I11" s="12">
        <f t="shared" si="7"/>
        <v>0</v>
      </c>
      <c r="J11" s="12">
        <f t="shared" si="7"/>
        <v>0</v>
      </c>
      <c r="K11" s="12">
        <f t="shared" si="7"/>
        <v>0</v>
      </c>
      <c r="L11" s="12">
        <f t="shared" si="7"/>
        <v>0</v>
      </c>
      <c r="M11" s="12">
        <f t="shared" si="7"/>
        <v>0</v>
      </c>
      <c r="N11" s="12">
        <f t="shared" si="7"/>
        <v>0</v>
      </c>
      <c r="O11" s="12">
        <f t="shared" si="7"/>
        <v>0</v>
      </c>
      <c r="P11" s="12">
        <f t="shared" si="7"/>
        <v>1</v>
      </c>
      <c r="Q11" s="12">
        <f t="shared" si="7"/>
        <v>0</v>
      </c>
      <c r="R11" s="12">
        <f t="shared" si="7"/>
        <v>0</v>
      </c>
      <c r="S11" s="12">
        <f t="shared" si="7"/>
        <v>0</v>
      </c>
      <c r="T11" s="12">
        <f t="shared" si="7"/>
        <v>0</v>
      </c>
    </row>
    <row r="12" spans="1:20" s="2" customFormat="1" ht="22.5" customHeight="1">
      <c r="A12" s="5"/>
      <c r="B12" s="6" t="s">
        <v>58</v>
      </c>
      <c r="C12" s="8"/>
      <c r="D12" s="5">
        <v>3</v>
      </c>
      <c r="E12" s="5"/>
      <c r="F12" s="5">
        <v>1</v>
      </c>
      <c r="G12" s="5">
        <v>1</v>
      </c>
      <c r="H12" s="5"/>
      <c r="I12" s="5"/>
      <c r="J12" s="5"/>
      <c r="K12" s="5"/>
      <c r="L12" s="5"/>
      <c r="M12" s="5"/>
      <c r="N12" s="5"/>
      <c r="O12" s="5"/>
      <c r="P12" s="5">
        <v>1</v>
      </c>
      <c r="Q12" s="5"/>
      <c r="R12" s="5"/>
      <c r="S12" s="5"/>
      <c r="T12" s="5"/>
    </row>
    <row r="13" spans="1:20" s="2" customFormat="1" ht="22.5" customHeight="1">
      <c r="A13" s="5"/>
      <c r="B13" s="13" t="s">
        <v>29</v>
      </c>
      <c r="C13" s="15"/>
      <c r="D13" s="12">
        <f aca="true" t="shared" si="8" ref="D13:D17">SUM(E13:T13)</f>
        <v>2</v>
      </c>
      <c r="E13" s="12">
        <f aca="true" t="shared" si="9" ref="E13:T13">+E14</f>
        <v>0</v>
      </c>
      <c r="F13" s="12">
        <f t="shared" si="9"/>
        <v>1</v>
      </c>
      <c r="G13" s="12">
        <f t="shared" si="9"/>
        <v>1</v>
      </c>
      <c r="H13" s="12">
        <f t="shared" si="9"/>
        <v>0</v>
      </c>
      <c r="I13" s="12">
        <f t="shared" si="9"/>
        <v>0</v>
      </c>
      <c r="J13" s="12">
        <f t="shared" si="9"/>
        <v>0</v>
      </c>
      <c r="K13" s="12">
        <f t="shared" si="9"/>
        <v>0</v>
      </c>
      <c r="L13" s="12">
        <f t="shared" si="9"/>
        <v>0</v>
      </c>
      <c r="M13" s="12">
        <f t="shared" si="9"/>
        <v>0</v>
      </c>
      <c r="N13" s="12">
        <f t="shared" si="9"/>
        <v>0</v>
      </c>
      <c r="O13" s="12">
        <f t="shared" si="9"/>
        <v>0</v>
      </c>
      <c r="P13" s="12">
        <f t="shared" si="9"/>
        <v>0</v>
      </c>
      <c r="Q13" s="12">
        <f t="shared" si="9"/>
        <v>0</v>
      </c>
      <c r="R13" s="12">
        <f t="shared" si="9"/>
        <v>0</v>
      </c>
      <c r="S13" s="12">
        <f t="shared" si="9"/>
        <v>0</v>
      </c>
      <c r="T13" s="12">
        <f t="shared" si="9"/>
        <v>0</v>
      </c>
    </row>
    <row r="14" spans="1:20" s="2" customFormat="1" ht="22.5" customHeight="1">
      <c r="A14" s="5"/>
      <c r="B14" s="6" t="s">
        <v>59</v>
      </c>
      <c r="C14" s="8"/>
      <c r="D14" s="5">
        <v>2</v>
      </c>
      <c r="E14" s="5"/>
      <c r="F14" s="5">
        <v>1</v>
      </c>
      <c r="G14" s="5">
        <v>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s="2" customFormat="1" ht="22.5" customHeight="1">
      <c r="A15" s="5"/>
      <c r="B15" s="13" t="s">
        <v>60</v>
      </c>
      <c r="C15" s="15"/>
      <c r="D15" s="12">
        <f t="shared" si="8"/>
        <v>3</v>
      </c>
      <c r="E15" s="12">
        <f aca="true" t="shared" si="10" ref="E15:T15">+E16</f>
        <v>0</v>
      </c>
      <c r="F15" s="12">
        <f t="shared" si="10"/>
        <v>1</v>
      </c>
      <c r="G15" s="12">
        <f t="shared" si="10"/>
        <v>1</v>
      </c>
      <c r="H15" s="12">
        <f t="shared" si="10"/>
        <v>0</v>
      </c>
      <c r="I15" s="12">
        <f t="shared" si="10"/>
        <v>0</v>
      </c>
      <c r="J15" s="12">
        <f t="shared" si="10"/>
        <v>0</v>
      </c>
      <c r="K15" s="12">
        <f t="shared" si="10"/>
        <v>0</v>
      </c>
      <c r="L15" s="12">
        <f t="shared" si="10"/>
        <v>0</v>
      </c>
      <c r="M15" s="12">
        <f t="shared" si="10"/>
        <v>1</v>
      </c>
      <c r="N15" s="12">
        <f t="shared" si="10"/>
        <v>0</v>
      </c>
      <c r="O15" s="12">
        <f t="shared" si="10"/>
        <v>0</v>
      </c>
      <c r="P15" s="12">
        <f t="shared" si="10"/>
        <v>0</v>
      </c>
      <c r="Q15" s="12">
        <f t="shared" si="10"/>
        <v>0</v>
      </c>
      <c r="R15" s="12">
        <f t="shared" si="10"/>
        <v>0</v>
      </c>
      <c r="S15" s="12">
        <f t="shared" si="10"/>
        <v>0</v>
      </c>
      <c r="T15" s="12">
        <f t="shared" si="10"/>
        <v>0</v>
      </c>
    </row>
    <row r="16" spans="1:20" s="2" customFormat="1" ht="22.5" customHeight="1">
      <c r="A16" s="5"/>
      <c r="B16" s="6" t="s">
        <v>61</v>
      </c>
      <c r="C16" s="8"/>
      <c r="D16" s="5">
        <v>3</v>
      </c>
      <c r="E16" s="5"/>
      <c r="F16" s="5">
        <v>1</v>
      </c>
      <c r="G16" s="5">
        <v>1</v>
      </c>
      <c r="H16" s="5"/>
      <c r="I16" s="5"/>
      <c r="J16" s="5"/>
      <c r="K16" s="5"/>
      <c r="L16" s="5"/>
      <c r="M16" s="5">
        <v>1</v>
      </c>
      <c r="N16" s="5"/>
      <c r="O16" s="5"/>
      <c r="P16" s="5"/>
      <c r="Q16" s="5"/>
      <c r="R16" s="5"/>
      <c r="S16" s="5"/>
      <c r="T16" s="5"/>
    </row>
    <row r="17" spans="1:20" s="2" customFormat="1" ht="22.5" customHeight="1">
      <c r="A17" s="5"/>
      <c r="B17" s="13" t="s">
        <v>33</v>
      </c>
      <c r="C17" s="15"/>
      <c r="D17" s="12">
        <f t="shared" si="8"/>
        <v>1</v>
      </c>
      <c r="E17" s="12">
        <f aca="true" t="shared" si="11" ref="E17:T17">+E18</f>
        <v>0</v>
      </c>
      <c r="F17" s="12">
        <f t="shared" si="11"/>
        <v>0</v>
      </c>
      <c r="G17" s="12">
        <f t="shared" si="11"/>
        <v>0</v>
      </c>
      <c r="H17" s="12">
        <f t="shared" si="11"/>
        <v>0</v>
      </c>
      <c r="I17" s="12">
        <f t="shared" si="11"/>
        <v>0</v>
      </c>
      <c r="J17" s="12">
        <f t="shared" si="11"/>
        <v>0</v>
      </c>
      <c r="K17" s="12">
        <f t="shared" si="11"/>
        <v>0</v>
      </c>
      <c r="L17" s="12">
        <f t="shared" si="11"/>
        <v>0</v>
      </c>
      <c r="M17" s="12">
        <f t="shared" si="11"/>
        <v>0</v>
      </c>
      <c r="N17" s="12">
        <f t="shared" si="11"/>
        <v>1</v>
      </c>
      <c r="O17" s="12">
        <f t="shared" si="11"/>
        <v>0</v>
      </c>
      <c r="P17" s="12">
        <f t="shared" si="11"/>
        <v>0</v>
      </c>
      <c r="Q17" s="12">
        <f t="shared" si="11"/>
        <v>0</v>
      </c>
      <c r="R17" s="12">
        <f t="shared" si="11"/>
        <v>0</v>
      </c>
      <c r="S17" s="12">
        <f t="shared" si="11"/>
        <v>0</v>
      </c>
      <c r="T17" s="12">
        <f t="shared" si="11"/>
        <v>0</v>
      </c>
    </row>
    <row r="18" spans="1:20" s="2" customFormat="1" ht="22.5" customHeight="1">
      <c r="A18" s="5"/>
      <c r="B18" s="6" t="s">
        <v>62</v>
      </c>
      <c r="C18" s="8"/>
      <c r="D18" s="5">
        <v>1</v>
      </c>
      <c r="E18" s="5"/>
      <c r="F18" s="5"/>
      <c r="G18" s="5"/>
      <c r="H18" s="5"/>
      <c r="I18" s="5"/>
      <c r="J18" s="5"/>
      <c r="K18" s="5"/>
      <c r="L18" s="5"/>
      <c r="M18" s="5"/>
      <c r="N18" s="5">
        <v>1</v>
      </c>
      <c r="O18" s="5"/>
      <c r="P18" s="5"/>
      <c r="Q18" s="5"/>
      <c r="R18" s="5"/>
      <c r="S18" s="5"/>
      <c r="T18" s="5"/>
    </row>
    <row r="19" spans="1:20" s="2" customFormat="1" ht="22.5" customHeight="1">
      <c r="A19" s="5"/>
      <c r="B19" s="13" t="s">
        <v>39</v>
      </c>
      <c r="C19" s="15"/>
      <c r="D19" s="12">
        <f aca="true" t="shared" si="12" ref="D19:D23">SUM(E19:T19)</f>
        <v>1</v>
      </c>
      <c r="E19" s="12">
        <f aca="true" t="shared" si="13" ref="E19:T19">+E20</f>
        <v>0</v>
      </c>
      <c r="F19" s="12">
        <f t="shared" si="13"/>
        <v>1</v>
      </c>
      <c r="G19" s="12">
        <f t="shared" si="13"/>
        <v>0</v>
      </c>
      <c r="H19" s="12">
        <f t="shared" si="13"/>
        <v>0</v>
      </c>
      <c r="I19" s="12">
        <f t="shared" si="13"/>
        <v>0</v>
      </c>
      <c r="J19" s="12">
        <f t="shared" si="13"/>
        <v>0</v>
      </c>
      <c r="K19" s="12">
        <f t="shared" si="13"/>
        <v>0</v>
      </c>
      <c r="L19" s="12">
        <f t="shared" si="13"/>
        <v>0</v>
      </c>
      <c r="M19" s="12">
        <f t="shared" si="13"/>
        <v>0</v>
      </c>
      <c r="N19" s="12">
        <f t="shared" si="13"/>
        <v>0</v>
      </c>
      <c r="O19" s="12">
        <f t="shared" si="13"/>
        <v>0</v>
      </c>
      <c r="P19" s="12">
        <f t="shared" si="13"/>
        <v>0</v>
      </c>
      <c r="Q19" s="12">
        <f t="shared" si="13"/>
        <v>0</v>
      </c>
      <c r="R19" s="12">
        <f t="shared" si="13"/>
        <v>0</v>
      </c>
      <c r="S19" s="12">
        <f t="shared" si="13"/>
        <v>0</v>
      </c>
      <c r="T19" s="12">
        <f t="shared" si="13"/>
        <v>0</v>
      </c>
    </row>
    <row r="20" spans="1:20" s="2" customFormat="1" ht="22.5" customHeight="1">
      <c r="A20" s="5"/>
      <c r="B20" s="6" t="s">
        <v>63</v>
      </c>
      <c r="C20" s="8"/>
      <c r="D20" s="5">
        <v>1</v>
      </c>
      <c r="E20" s="5"/>
      <c r="F20" s="5">
        <v>1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s="2" customFormat="1" ht="22.5" customHeight="1">
      <c r="A21" s="5"/>
      <c r="B21" s="13" t="s">
        <v>41</v>
      </c>
      <c r="C21" s="15"/>
      <c r="D21" s="12">
        <f t="shared" si="12"/>
        <v>1</v>
      </c>
      <c r="E21" s="12">
        <f aca="true" t="shared" si="14" ref="E21:T21">+E22</f>
        <v>0</v>
      </c>
      <c r="F21" s="12">
        <f t="shared" si="14"/>
        <v>1</v>
      </c>
      <c r="G21" s="12">
        <f t="shared" si="14"/>
        <v>0</v>
      </c>
      <c r="H21" s="12">
        <f t="shared" si="14"/>
        <v>0</v>
      </c>
      <c r="I21" s="12">
        <f t="shared" si="14"/>
        <v>0</v>
      </c>
      <c r="J21" s="12">
        <f t="shared" si="14"/>
        <v>0</v>
      </c>
      <c r="K21" s="12">
        <f t="shared" si="14"/>
        <v>0</v>
      </c>
      <c r="L21" s="12">
        <f t="shared" si="14"/>
        <v>0</v>
      </c>
      <c r="M21" s="12">
        <f t="shared" si="14"/>
        <v>0</v>
      </c>
      <c r="N21" s="12">
        <f t="shared" si="14"/>
        <v>0</v>
      </c>
      <c r="O21" s="12">
        <f t="shared" si="14"/>
        <v>0</v>
      </c>
      <c r="P21" s="12">
        <f t="shared" si="14"/>
        <v>0</v>
      </c>
      <c r="Q21" s="12">
        <f t="shared" si="14"/>
        <v>0</v>
      </c>
      <c r="R21" s="12">
        <f t="shared" si="14"/>
        <v>0</v>
      </c>
      <c r="S21" s="12">
        <f t="shared" si="14"/>
        <v>0</v>
      </c>
      <c r="T21" s="12">
        <f t="shared" si="14"/>
        <v>0</v>
      </c>
    </row>
    <row r="22" spans="1:20" s="2" customFormat="1" ht="22.5" customHeight="1">
      <c r="A22" s="5"/>
      <c r="B22" s="6" t="s">
        <v>64</v>
      </c>
      <c r="C22" s="8"/>
      <c r="D22" s="5">
        <v>1</v>
      </c>
      <c r="E22" s="5"/>
      <c r="F22" s="5">
        <v>1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s="2" customFormat="1" ht="22.5" customHeight="1">
      <c r="A23" s="5"/>
      <c r="B23" s="13" t="s">
        <v>43</v>
      </c>
      <c r="C23" s="15"/>
      <c r="D23" s="12">
        <f t="shared" si="12"/>
        <v>4</v>
      </c>
      <c r="E23" s="12">
        <f aca="true" t="shared" si="15" ref="E23:T23">+E24</f>
        <v>0</v>
      </c>
      <c r="F23" s="12">
        <f t="shared" si="15"/>
        <v>1</v>
      </c>
      <c r="G23" s="12">
        <f t="shared" si="15"/>
        <v>1</v>
      </c>
      <c r="H23" s="12">
        <f t="shared" si="15"/>
        <v>0</v>
      </c>
      <c r="I23" s="12">
        <f t="shared" si="15"/>
        <v>0</v>
      </c>
      <c r="J23" s="12">
        <f t="shared" si="15"/>
        <v>0</v>
      </c>
      <c r="K23" s="12">
        <f t="shared" si="15"/>
        <v>0</v>
      </c>
      <c r="L23" s="12">
        <f t="shared" si="15"/>
        <v>0</v>
      </c>
      <c r="M23" s="12">
        <f t="shared" si="15"/>
        <v>1</v>
      </c>
      <c r="N23" s="12">
        <f t="shared" si="15"/>
        <v>0</v>
      </c>
      <c r="O23" s="12">
        <f t="shared" si="15"/>
        <v>1</v>
      </c>
      <c r="P23" s="12">
        <f t="shared" si="15"/>
        <v>0</v>
      </c>
      <c r="Q23" s="12">
        <f t="shared" si="15"/>
        <v>0</v>
      </c>
      <c r="R23" s="12">
        <f t="shared" si="15"/>
        <v>0</v>
      </c>
      <c r="S23" s="12">
        <f t="shared" si="15"/>
        <v>0</v>
      </c>
      <c r="T23" s="12">
        <f t="shared" si="15"/>
        <v>0</v>
      </c>
    </row>
    <row r="24" spans="1:20" s="2" customFormat="1" ht="22.5" customHeight="1">
      <c r="A24" s="5"/>
      <c r="B24" s="6" t="s">
        <v>65</v>
      </c>
      <c r="C24" s="8"/>
      <c r="D24" s="5">
        <v>4</v>
      </c>
      <c r="E24" s="5"/>
      <c r="F24" s="5">
        <v>1</v>
      </c>
      <c r="G24" s="5">
        <v>1</v>
      </c>
      <c r="H24" s="5"/>
      <c r="I24" s="5"/>
      <c r="J24" s="5"/>
      <c r="K24" s="5"/>
      <c r="L24" s="5"/>
      <c r="M24" s="5">
        <v>1</v>
      </c>
      <c r="N24" s="5"/>
      <c r="O24" s="5">
        <v>1</v>
      </c>
      <c r="P24" s="5"/>
      <c r="Q24" s="5"/>
      <c r="R24" s="5"/>
      <c r="S24" s="5"/>
      <c r="T24" s="5"/>
    </row>
    <row r="25" spans="1:20" s="2" customFormat="1" ht="22.5" customHeight="1">
      <c r="A25" s="5"/>
      <c r="B25" s="13" t="s">
        <v>45</v>
      </c>
      <c r="C25" s="15"/>
      <c r="D25" s="12">
        <f aca="true" t="shared" si="16" ref="D25:D29">SUM(E25:T25)</f>
        <v>1</v>
      </c>
      <c r="E25" s="12">
        <f aca="true" t="shared" si="17" ref="E25:T25">+E26</f>
        <v>0</v>
      </c>
      <c r="F25" s="12">
        <f t="shared" si="17"/>
        <v>1</v>
      </c>
      <c r="G25" s="12">
        <f t="shared" si="17"/>
        <v>0</v>
      </c>
      <c r="H25" s="12">
        <f t="shared" si="17"/>
        <v>0</v>
      </c>
      <c r="I25" s="12">
        <f t="shared" si="17"/>
        <v>0</v>
      </c>
      <c r="J25" s="12">
        <f t="shared" si="17"/>
        <v>0</v>
      </c>
      <c r="K25" s="12">
        <f t="shared" si="17"/>
        <v>0</v>
      </c>
      <c r="L25" s="12">
        <f t="shared" si="17"/>
        <v>0</v>
      </c>
      <c r="M25" s="12">
        <f t="shared" si="17"/>
        <v>0</v>
      </c>
      <c r="N25" s="12">
        <f t="shared" si="17"/>
        <v>0</v>
      </c>
      <c r="O25" s="12">
        <f t="shared" si="17"/>
        <v>0</v>
      </c>
      <c r="P25" s="12">
        <f t="shared" si="17"/>
        <v>0</v>
      </c>
      <c r="Q25" s="12">
        <f t="shared" si="17"/>
        <v>0</v>
      </c>
      <c r="R25" s="12">
        <f t="shared" si="17"/>
        <v>0</v>
      </c>
      <c r="S25" s="12">
        <f t="shared" si="17"/>
        <v>0</v>
      </c>
      <c r="T25" s="12">
        <f t="shared" si="17"/>
        <v>0</v>
      </c>
    </row>
    <row r="26" spans="1:20" s="2" customFormat="1" ht="22.5" customHeight="1">
      <c r="A26" s="5"/>
      <c r="B26" s="6" t="s">
        <v>66</v>
      </c>
      <c r="C26" s="8"/>
      <c r="D26" s="5">
        <v>1</v>
      </c>
      <c r="E26" s="5"/>
      <c r="F26" s="5">
        <v>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s="2" customFormat="1" ht="22.5" customHeight="1">
      <c r="A27" s="5"/>
      <c r="B27" s="13" t="s">
        <v>47</v>
      </c>
      <c r="C27" s="15"/>
      <c r="D27" s="12">
        <f t="shared" si="16"/>
        <v>4</v>
      </c>
      <c r="E27" s="12">
        <f aca="true" t="shared" si="18" ref="E27:T27">+E28</f>
        <v>0</v>
      </c>
      <c r="F27" s="12">
        <f t="shared" si="18"/>
        <v>2</v>
      </c>
      <c r="G27" s="12">
        <f t="shared" si="18"/>
        <v>2</v>
      </c>
      <c r="H27" s="12">
        <f t="shared" si="18"/>
        <v>0</v>
      </c>
      <c r="I27" s="12">
        <f t="shared" si="18"/>
        <v>0</v>
      </c>
      <c r="J27" s="12">
        <f t="shared" si="18"/>
        <v>0</v>
      </c>
      <c r="K27" s="12">
        <f t="shared" si="18"/>
        <v>0</v>
      </c>
      <c r="L27" s="12">
        <f t="shared" si="18"/>
        <v>0</v>
      </c>
      <c r="M27" s="12">
        <f t="shared" si="18"/>
        <v>0</v>
      </c>
      <c r="N27" s="12">
        <f t="shared" si="18"/>
        <v>0</v>
      </c>
      <c r="O27" s="12">
        <f t="shared" si="18"/>
        <v>0</v>
      </c>
      <c r="P27" s="12">
        <f t="shared" si="18"/>
        <v>0</v>
      </c>
      <c r="Q27" s="12">
        <f t="shared" si="18"/>
        <v>0</v>
      </c>
      <c r="R27" s="12">
        <f t="shared" si="18"/>
        <v>0</v>
      </c>
      <c r="S27" s="12">
        <f t="shared" si="18"/>
        <v>0</v>
      </c>
      <c r="T27" s="12">
        <f t="shared" si="18"/>
        <v>0</v>
      </c>
    </row>
    <row r="28" spans="1:20" s="2" customFormat="1" ht="22.5" customHeight="1">
      <c r="A28" s="5"/>
      <c r="B28" s="6" t="s">
        <v>67</v>
      </c>
      <c r="C28" s="8"/>
      <c r="D28" s="5">
        <v>4</v>
      </c>
      <c r="E28" s="5"/>
      <c r="F28" s="5">
        <v>2</v>
      </c>
      <c r="G28" s="5">
        <v>2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s="2" customFormat="1" ht="22.5" customHeight="1">
      <c r="A29" s="5"/>
      <c r="B29" s="13" t="s">
        <v>49</v>
      </c>
      <c r="C29" s="15"/>
      <c r="D29" s="12">
        <f t="shared" si="16"/>
        <v>2</v>
      </c>
      <c r="E29" s="12">
        <f aca="true" t="shared" si="19" ref="E29:T29">+E30</f>
        <v>0</v>
      </c>
      <c r="F29" s="12">
        <f t="shared" si="19"/>
        <v>1</v>
      </c>
      <c r="G29" s="12">
        <f t="shared" si="19"/>
        <v>1</v>
      </c>
      <c r="H29" s="12">
        <f t="shared" si="19"/>
        <v>0</v>
      </c>
      <c r="I29" s="12">
        <f t="shared" si="19"/>
        <v>0</v>
      </c>
      <c r="J29" s="12">
        <f t="shared" si="19"/>
        <v>0</v>
      </c>
      <c r="K29" s="12">
        <f t="shared" si="19"/>
        <v>0</v>
      </c>
      <c r="L29" s="12">
        <f t="shared" si="19"/>
        <v>0</v>
      </c>
      <c r="M29" s="12">
        <f t="shared" si="19"/>
        <v>0</v>
      </c>
      <c r="N29" s="12">
        <f t="shared" si="19"/>
        <v>0</v>
      </c>
      <c r="O29" s="12">
        <f t="shared" si="19"/>
        <v>0</v>
      </c>
      <c r="P29" s="12">
        <f t="shared" si="19"/>
        <v>0</v>
      </c>
      <c r="Q29" s="12">
        <f t="shared" si="19"/>
        <v>0</v>
      </c>
      <c r="R29" s="12">
        <f t="shared" si="19"/>
        <v>0</v>
      </c>
      <c r="S29" s="12">
        <f t="shared" si="19"/>
        <v>0</v>
      </c>
      <c r="T29" s="12">
        <f t="shared" si="19"/>
        <v>0</v>
      </c>
    </row>
    <row r="30" spans="1:20" s="2" customFormat="1" ht="22.5" customHeight="1">
      <c r="A30" s="5"/>
      <c r="B30" s="6" t="s">
        <v>68</v>
      </c>
      <c r="C30" s="8"/>
      <c r="D30" s="5">
        <v>2</v>
      </c>
      <c r="E30" s="5"/>
      <c r="F30" s="5">
        <v>1</v>
      </c>
      <c r="G30" s="5">
        <v>1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s="2" customFormat="1" ht="22.5" customHeight="1">
      <c r="A31" s="5">
        <v>2</v>
      </c>
      <c r="B31" s="13" t="s">
        <v>69</v>
      </c>
      <c r="C31" s="15"/>
      <c r="D31" s="12">
        <f aca="true" t="shared" si="20" ref="D31:D36">SUM(E31:T31)</f>
        <v>109</v>
      </c>
      <c r="E31" s="12">
        <f>+E32+E36+E41+E45+E50+E53+E62+E66+E69+E73+E79+E87+E93+E95</f>
        <v>0</v>
      </c>
      <c r="F31" s="12">
        <f aca="true" t="shared" si="21" ref="E31:T31">+F32+F36+F41+F45+F50+F53+F62+F66+F69+F73+F79+F87+F93+F95</f>
        <v>46</v>
      </c>
      <c r="G31" s="12">
        <f t="shared" si="21"/>
        <v>41</v>
      </c>
      <c r="H31" s="12">
        <f t="shared" si="21"/>
        <v>0</v>
      </c>
      <c r="I31" s="12">
        <f t="shared" si="21"/>
        <v>0</v>
      </c>
      <c r="J31" s="12">
        <f t="shared" si="21"/>
        <v>0</v>
      </c>
      <c r="K31" s="12">
        <f t="shared" si="21"/>
        <v>0</v>
      </c>
      <c r="L31" s="12">
        <f t="shared" si="21"/>
        <v>0</v>
      </c>
      <c r="M31" s="12">
        <f t="shared" si="21"/>
        <v>9</v>
      </c>
      <c r="N31" s="12">
        <f t="shared" si="21"/>
        <v>0</v>
      </c>
      <c r="O31" s="12">
        <f t="shared" si="21"/>
        <v>6</v>
      </c>
      <c r="P31" s="12">
        <f t="shared" si="21"/>
        <v>4</v>
      </c>
      <c r="Q31" s="12">
        <f t="shared" si="21"/>
        <v>3</v>
      </c>
      <c r="R31" s="12">
        <f t="shared" si="21"/>
        <v>0</v>
      </c>
      <c r="S31" s="12">
        <f t="shared" si="21"/>
        <v>0</v>
      </c>
      <c r="T31" s="12">
        <f t="shared" si="21"/>
        <v>0</v>
      </c>
    </row>
    <row r="32" spans="1:20" s="2" customFormat="1" ht="22.5" customHeight="1">
      <c r="A32" s="5"/>
      <c r="B32" s="13" t="s">
        <v>21</v>
      </c>
      <c r="C32" s="15"/>
      <c r="D32" s="12">
        <f t="shared" si="20"/>
        <v>9</v>
      </c>
      <c r="E32" s="12">
        <f aca="true" t="shared" si="22" ref="E32:T32">+E33+E34+E35</f>
        <v>0</v>
      </c>
      <c r="F32" s="12">
        <f t="shared" si="22"/>
        <v>3</v>
      </c>
      <c r="G32" s="12">
        <f t="shared" si="22"/>
        <v>4</v>
      </c>
      <c r="H32" s="12">
        <f t="shared" si="22"/>
        <v>0</v>
      </c>
      <c r="I32" s="12">
        <f t="shared" si="22"/>
        <v>0</v>
      </c>
      <c r="J32" s="12">
        <f t="shared" si="22"/>
        <v>0</v>
      </c>
      <c r="K32" s="12">
        <f t="shared" si="22"/>
        <v>0</v>
      </c>
      <c r="L32" s="12">
        <f t="shared" si="22"/>
        <v>0</v>
      </c>
      <c r="M32" s="12">
        <f t="shared" si="22"/>
        <v>1</v>
      </c>
      <c r="N32" s="12">
        <f t="shared" si="22"/>
        <v>0</v>
      </c>
      <c r="O32" s="12">
        <f t="shared" si="22"/>
        <v>1</v>
      </c>
      <c r="P32" s="12">
        <f t="shared" si="22"/>
        <v>0</v>
      </c>
      <c r="Q32" s="12">
        <f t="shared" si="22"/>
        <v>0</v>
      </c>
      <c r="R32" s="12">
        <f t="shared" si="22"/>
        <v>0</v>
      </c>
      <c r="S32" s="12">
        <f t="shared" si="22"/>
        <v>0</v>
      </c>
      <c r="T32" s="12">
        <f t="shared" si="22"/>
        <v>0</v>
      </c>
    </row>
    <row r="33" spans="1:20" s="2" customFormat="1" ht="22.5" customHeight="1">
      <c r="A33" s="5"/>
      <c r="B33" s="18" t="s">
        <v>70</v>
      </c>
      <c r="C33" s="19"/>
      <c r="D33" s="17">
        <v>4</v>
      </c>
      <c r="E33" s="17"/>
      <c r="F33" s="17">
        <v>1</v>
      </c>
      <c r="G33" s="17">
        <v>1</v>
      </c>
      <c r="H33" s="17"/>
      <c r="I33" s="17"/>
      <c r="J33" s="17"/>
      <c r="K33" s="17"/>
      <c r="L33" s="17"/>
      <c r="M33" s="17">
        <v>1</v>
      </c>
      <c r="N33" s="17"/>
      <c r="O33" s="17">
        <v>1</v>
      </c>
      <c r="P33" s="17"/>
      <c r="Q33" s="17"/>
      <c r="R33" s="17"/>
      <c r="S33" s="17"/>
      <c r="T33" s="17"/>
    </row>
    <row r="34" spans="1:20" s="2" customFormat="1" ht="22.5" customHeight="1">
      <c r="A34" s="5"/>
      <c r="B34" s="18" t="s">
        <v>71</v>
      </c>
      <c r="C34" s="19"/>
      <c r="D34" s="17">
        <v>3</v>
      </c>
      <c r="E34" s="17"/>
      <c r="F34" s="17">
        <v>1</v>
      </c>
      <c r="G34" s="17">
        <v>2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" customFormat="1" ht="22.5" customHeight="1">
      <c r="A35" s="5"/>
      <c r="B35" s="18" t="s">
        <v>72</v>
      </c>
      <c r="C35" s="19"/>
      <c r="D35" s="17">
        <v>2</v>
      </c>
      <c r="E35" s="17"/>
      <c r="F35" s="17">
        <v>1</v>
      </c>
      <c r="G35" s="17">
        <v>1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" customFormat="1" ht="22.5" customHeight="1">
      <c r="A36" s="5"/>
      <c r="B36" s="13" t="s">
        <v>25</v>
      </c>
      <c r="C36" s="15"/>
      <c r="D36" s="12">
        <f t="shared" si="20"/>
        <v>7</v>
      </c>
      <c r="E36" s="12">
        <f aca="true" t="shared" si="23" ref="E36:Q36">+E37+E38+E39+E40</f>
        <v>0</v>
      </c>
      <c r="F36" s="12">
        <f t="shared" si="23"/>
        <v>3</v>
      </c>
      <c r="G36" s="12">
        <f t="shared" si="23"/>
        <v>3</v>
      </c>
      <c r="H36" s="12">
        <f t="shared" si="23"/>
        <v>0</v>
      </c>
      <c r="I36" s="12">
        <f t="shared" si="23"/>
        <v>0</v>
      </c>
      <c r="J36" s="12">
        <f t="shared" si="23"/>
        <v>0</v>
      </c>
      <c r="K36" s="12">
        <f t="shared" si="23"/>
        <v>0</v>
      </c>
      <c r="L36" s="12">
        <f t="shared" si="23"/>
        <v>0</v>
      </c>
      <c r="M36" s="12">
        <f t="shared" si="23"/>
        <v>1</v>
      </c>
      <c r="N36" s="12">
        <f t="shared" si="23"/>
        <v>0</v>
      </c>
      <c r="O36" s="12">
        <f t="shared" si="23"/>
        <v>0</v>
      </c>
      <c r="P36" s="12">
        <f t="shared" si="23"/>
        <v>0</v>
      </c>
      <c r="Q36" s="12">
        <f t="shared" si="23"/>
        <v>0</v>
      </c>
      <c r="R36" s="12"/>
      <c r="S36" s="12"/>
      <c r="T36" s="12"/>
    </row>
    <row r="37" spans="1:20" s="2" customFormat="1" ht="22.5" customHeight="1">
      <c r="A37" s="5"/>
      <c r="B37" s="6" t="s">
        <v>73</v>
      </c>
      <c r="C37" s="8"/>
      <c r="D37" s="17">
        <v>2</v>
      </c>
      <c r="E37" s="17"/>
      <c r="F37" s="17">
        <v>1</v>
      </c>
      <c r="G37" s="17">
        <v>1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" customFormat="1" ht="22.5" customHeight="1">
      <c r="A38" s="5"/>
      <c r="B38" s="6" t="s">
        <v>74</v>
      </c>
      <c r="C38" s="8"/>
      <c r="D38" s="17">
        <v>1</v>
      </c>
      <c r="E38" s="17"/>
      <c r="F38" s="17">
        <v>1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" customFormat="1" ht="22.5" customHeight="1">
      <c r="A39" s="5"/>
      <c r="B39" s="6" t="s">
        <v>75</v>
      </c>
      <c r="C39" s="8"/>
      <c r="D39" s="17">
        <v>2</v>
      </c>
      <c r="E39" s="17"/>
      <c r="F39" s="17">
        <v>1</v>
      </c>
      <c r="G39" s="17">
        <v>1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" customFormat="1" ht="22.5" customHeight="1">
      <c r="A40" s="5"/>
      <c r="B40" s="6" t="s">
        <v>76</v>
      </c>
      <c r="C40" s="8"/>
      <c r="D40" s="17">
        <v>2</v>
      </c>
      <c r="E40" s="17"/>
      <c r="F40" s="17"/>
      <c r="G40" s="17">
        <v>1</v>
      </c>
      <c r="H40" s="17"/>
      <c r="I40" s="17"/>
      <c r="J40" s="17"/>
      <c r="K40" s="17"/>
      <c r="L40" s="17"/>
      <c r="M40" s="17">
        <v>1</v>
      </c>
      <c r="N40" s="17"/>
      <c r="O40" s="17"/>
      <c r="P40" s="17"/>
      <c r="Q40" s="17"/>
      <c r="R40" s="17"/>
      <c r="S40" s="17"/>
      <c r="T40" s="17"/>
    </row>
    <row r="41" spans="1:20" s="2" customFormat="1" ht="22.5" customHeight="1">
      <c r="A41" s="5"/>
      <c r="B41" s="13" t="s">
        <v>77</v>
      </c>
      <c r="C41" s="15"/>
      <c r="D41" s="12">
        <f>SUM(E41:T41)</f>
        <v>3</v>
      </c>
      <c r="E41" s="12">
        <f aca="true" t="shared" si="24" ref="E41:T41">+E42+E43+E44</f>
        <v>0</v>
      </c>
      <c r="F41" s="12">
        <f t="shared" si="24"/>
        <v>3</v>
      </c>
      <c r="G41" s="12">
        <f t="shared" si="24"/>
        <v>0</v>
      </c>
      <c r="H41" s="12">
        <f t="shared" si="24"/>
        <v>0</v>
      </c>
      <c r="I41" s="12">
        <f t="shared" si="24"/>
        <v>0</v>
      </c>
      <c r="J41" s="12">
        <f t="shared" si="24"/>
        <v>0</v>
      </c>
      <c r="K41" s="12">
        <f t="shared" si="24"/>
        <v>0</v>
      </c>
      <c r="L41" s="12">
        <f t="shared" si="24"/>
        <v>0</v>
      </c>
      <c r="M41" s="12">
        <f t="shared" si="24"/>
        <v>0</v>
      </c>
      <c r="N41" s="12">
        <f t="shared" si="24"/>
        <v>0</v>
      </c>
      <c r="O41" s="12">
        <f t="shared" si="24"/>
        <v>0</v>
      </c>
      <c r="P41" s="12">
        <f t="shared" si="24"/>
        <v>0</v>
      </c>
      <c r="Q41" s="12">
        <f t="shared" si="24"/>
        <v>0</v>
      </c>
      <c r="R41" s="12">
        <f t="shared" si="24"/>
        <v>0</v>
      </c>
      <c r="S41" s="12">
        <f t="shared" si="24"/>
        <v>0</v>
      </c>
      <c r="T41" s="12">
        <f t="shared" si="24"/>
        <v>0</v>
      </c>
    </row>
    <row r="42" spans="1:20" s="2" customFormat="1" ht="22.5" customHeight="1">
      <c r="A42" s="5"/>
      <c r="B42" s="6" t="s">
        <v>78</v>
      </c>
      <c r="C42" s="8"/>
      <c r="D42" s="5">
        <v>1</v>
      </c>
      <c r="E42" s="5"/>
      <c r="F42" s="5">
        <v>1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s="2" customFormat="1" ht="22.5" customHeight="1">
      <c r="A43" s="5"/>
      <c r="B43" s="6" t="s">
        <v>79</v>
      </c>
      <c r="C43" s="8"/>
      <c r="D43" s="5">
        <v>1</v>
      </c>
      <c r="E43" s="5"/>
      <c r="F43" s="5">
        <v>1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2" customFormat="1" ht="22.5" customHeight="1">
      <c r="A44" s="5"/>
      <c r="B44" s="6" t="s">
        <v>80</v>
      </c>
      <c r="C44" s="8"/>
      <c r="D44" s="5">
        <v>1</v>
      </c>
      <c r="E44" s="5"/>
      <c r="F44" s="5">
        <v>1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s="2" customFormat="1" ht="22.5" customHeight="1">
      <c r="A45" s="5"/>
      <c r="B45" s="13" t="s">
        <v>27</v>
      </c>
      <c r="C45" s="15"/>
      <c r="D45" s="12">
        <f>SUM(E45:T45)</f>
        <v>10</v>
      </c>
      <c r="E45" s="12">
        <f aca="true" t="shared" si="25" ref="E45:S45">+E46+E47+E48+E49</f>
        <v>0</v>
      </c>
      <c r="F45" s="12">
        <f t="shared" si="25"/>
        <v>3</v>
      </c>
      <c r="G45" s="12">
        <f t="shared" si="25"/>
        <v>5</v>
      </c>
      <c r="H45" s="12">
        <f t="shared" si="25"/>
        <v>0</v>
      </c>
      <c r="I45" s="12">
        <f t="shared" si="25"/>
        <v>0</v>
      </c>
      <c r="J45" s="12">
        <f t="shared" si="25"/>
        <v>0</v>
      </c>
      <c r="K45" s="12">
        <f t="shared" si="25"/>
        <v>0</v>
      </c>
      <c r="L45" s="12">
        <f t="shared" si="25"/>
        <v>0</v>
      </c>
      <c r="M45" s="12">
        <f t="shared" si="25"/>
        <v>0</v>
      </c>
      <c r="N45" s="12">
        <f t="shared" si="25"/>
        <v>0</v>
      </c>
      <c r="O45" s="12">
        <f t="shared" si="25"/>
        <v>1</v>
      </c>
      <c r="P45" s="12">
        <f t="shared" si="25"/>
        <v>1</v>
      </c>
      <c r="Q45" s="12">
        <f t="shared" si="25"/>
        <v>0</v>
      </c>
      <c r="R45" s="12">
        <f t="shared" si="25"/>
        <v>0</v>
      </c>
      <c r="S45" s="12">
        <f t="shared" si="25"/>
        <v>0</v>
      </c>
      <c r="T45" s="12"/>
    </row>
    <row r="46" spans="1:20" s="2" customFormat="1" ht="22.5" customHeight="1">
      <c r="A46" s="5"/>
      <c r="B46" s="6" t="s">
        <v>81</v>
      </c>
      <c r="C46" s="8"/>
      <c r="D46" s="5">
        <v>5</v>
      </c>
      <c r="E46" s="5"/>
      <c r="F46" s="5">
        <v>2</v>
      </c>
      <c r="G46" s="5">
        <v>2</v>
      </c>
      <c r="H46" s="5"/>
      <c r="I46" s="5"/>
      <c r="J46" s="5"/>
      <c r="K46" s="5"/>
      <c r="L46" s="5"/>
      <c r="M46" s="5"/>
      <c r="N46" s="5"/>
      <c r="O46" s="5">
        <v>1</v>
      </c>
      <c r="P46" s="5"/>
      <c r="Q46" s="5"/>
      <c r="R46" s="5"/>
      <c r="S46" s="5"/>
      <c r="T46" s="5"/>
    </row>
    <row r="47" spans="1:20" s="2" customFormat="1" ht="22.5" customHeight="1">
      <c r="A47" s="5"/>
      <c r="B47" s="6" t="s">
        <v>82</v>
      </c>
      <c r="C47" s="8"/>
      <c r="D47" s="5">
        <v>2</v>
      </c>
      <c r="E47" s="5"/>
      <c r="F47" s="5"/>
      <c r="G47" s="5">
        <v>1</v>
      </c>
      <c r="H47" s="5"/>
      <c r="I47" s="5"/>
      <c r="J47" s="5"/>
      <c r="K47" s="5"/>
      <c r="L47" s="5"/>
      <c r="M47" s="5"/>
      <c r="N47" s="5"/>
      <c r="O47" s="5"/>
      <c r="P47" s="5">
        <v>1</v>
      </c>
      <c r="Q47" s="5"/>
      <c r="R47" s="5"/>
      <c r="S47" s="5"/>
      <c r="T47" s="5"/>
    </row>
    <row r="48" spans="1:20" s="2" customFormat="1" ht="22.5" customHeight="1">
      <c r="A48" s="5"/>
      <c r="B48" s="6" t="s">
        <v>83</v>
      </c>
      <c r="C48" s="8"/>
      <c r="D48" s="5">
        <v>2</v>
      </c>
      <c r="E48" s="5"/>
      <c r="F48" s="5">
        <v>1</v>
      </c>
      <c r="G48" s="5">
        <v>1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s="2" customFormat="1" ht="22.5" customHeight="1">
      <c r="A49" s="5"/>
      <c r="B49" s="6" t="s">
        <v>84</v>
      </c>
      <c r="C49" s="8"/>
      <c r="D49" s="5">
        <v>1</v>
      </c>
      <c r="E49" s="5"/>
      <c r="F49" s="5"/>
      <c r="G49" s="5">
        <v>1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s="2" customFormat="1" ht="22.5" customHeight="1">
      <c r="A50" s="5"/>
      <c r="B50" s="13" t="s">
        <v>57</v>
      </c>
      <c r="C50" s="15"/>
      <c r="D50" s="12">
        <f>SUM(E50:T50)</f>
        <v>4</v>
      </c>
      <c r="E50" s="12">
        <f aca="true" t="shared" si="26" ref="E50:R50">+E51+E52</f>
        <v>0</v>
      </c>
      <c r="F50" s="12">
        <f t="shared" si="26"/>
        <v>2</v>
      </c>
      <c r="G50" s="12">
        <f t="shared" si="26"/>
        <v>2</v>
      </c>
      <c r="H50" s="12">
        <f t="shared" si="26"/>
        <v>0</v>
      </c>
      <c r="I50" s="12">
        <f t="shared" si="26"/>
        <v>0</v>
      </c>
      <c r="J50" s="12">
        <f t="shared" si="26"/>
        <v>0</v>
      </c>
      <c r="K50" s="12">
        <f t="shared" si="26"/>
        <v>0</v>
      </c>
      <c r="L50" s="12">
        <f t="shared" si="26"/>
        <v>0</v>
      </c>
      <c r="M50" s="12">
        <f t="shared" si="26"/>
        <v>0</v>
      </c>
      <c r="N50" s="12">
        <f t="shared" si="26"/>
        <v>0</v>
      </c>
      <c r="O50" s="12">
        <f t="shared" si="26"/>
        <v>0</v>
      </c>
      <c r="P50" s="12">
        <f t="shared" si="26"/>
        <v>0</v>
      </c>
      <c r="Q50" s="12">
        <f t="shared" si="26"/>
        <v>0</v>
      </c>
      <c r="R50" s="12">
        <f t="shared" si="26"/>
        <v>0</v>
      </c>
      <c r="S50" s="12"/>
      <c r="T50" s="12"/>
    </row>
    <row r="51" spans="1:20" s="2" customFormat="1" ht="22.5" customHeight="1">
      <c r="A51" s="5"/>
      <c r="B51" s="6" t="s">
        <v>85</v>
      </c>
      <c r="C51" s="8"/>
      <c r="D51" s="5">
        <v>2</v>
      </c>
      <c r="E51" s="5"/>
      <c r="F51" s="5">
        <v>1</v>
      </c>
      <c r="G51" s="5">
        <v>1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s="2" customFormat="1" ht="22.5" customHeight="1">
      <c r="A52" s="5"/>
      <c r="B52" s="6" t="s">
        <v>86</v>
      </c>
      <c r="C52" s="8"/>
      <c r="D52" s="5">
        <v>2</v>
      </c>
      <c r="E52" s="5"/>
      <c r="F52" s="5">
        <v>1</v>
      </c>
      <c r="G52" s="5">
        <v>1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s="2" customFormat="1" ht="22.5" customHeight="1">
      <c r="A53" s="5"/>
      <c r="B53" s="13" t="s">
        <v>29</v>
      </c>
      <c r="C53" s="15"/>
      <c r="D53" s="12">
        <f>SUM(E53:T53)</f>
        <v>23</v>
      </c>
      <c r="E53" s="12">
        <f aca="true" t="shared" si="27" ref="E53:T53">+E54+E55+E56+E57+E58+E59+E60+E61</f>
        <v>0</v>
      </c>
      <c r="F53" s="12">
        <f t="shared" si="27"/>
        <v>11</v>
      </c>
      <c r="G53" s="12">
        <f t="shared" si="27"/>
        <v>9</v>
      </c>
      <c r="H53" s="12">
        <f t="shared" si="27"/>
        <v>0</v>
      </c>
      <c r="I53" s="12">
        <f t="shared" si="27"/>
        <v>0</v>
      </c>
      <c r="J53" s="12">
        <f t="shared" si="27"/>
        <v>0</v>
      </c>
      <c r="K53" s="12">
        <f t="shared" si="27"/>
        <v>0</v>
      </c>
      <c r="L53" s="12">
        <f t="shared" si="27"/>
        <v>0</v>
      </c>
      <c r="M53" s="12">
        <f t="shared" si="27"/>
        <v>0</v>
      </c>
      <c r="N53" s="12">
        <f t="shared" si="27"/>
        <v>0</v>
      </c>
      <c r="O53" s="12">
        <f t="shared" si="27"/>
        <v>1</v>
      </c>
      <c r="P53" s="12">
        <f t="shared" si="27"/>
        <v>2</v>
      </c>
      <c r="Q53" s="12">
        <f t="shared" si="27"/>
        <v>0</v>
      </c>
      <c r="R53" s="12">
        <f t="shared" si="27"/>
        <v>0</v>
      </c>
      <c r="S53" s="12">
        <f t="shared" si="27"/>
        <v>0</v>
      </c>
      <c r="T53" s="12">
        <f t="shared" si="27"/>
        <v>0</v>
      </c>
    </row>
    <row r="54" spans="1:20" s="2" customFormat="1" ht="22.5" customHeight="1">
      <c r="A54" s="5"/>
      <c r="B54" s="6" t="s">
        <v>87</v>
      </c>
      <c r="C54" s="8"/>
      <c r="D54" s="5">
        <v>7</v>
      </c>
      <c r="E54" s="5"/>
      <c r="F54" s="5">
        <v>3</v>
      </c>
      <c r="G54" s="5">
        <v>3</v>
      </c>
      <c r="H54" s="5"/>
      <c r="I54" s="5"/>
      <c r="J54" s="5"/>
      <c r="K54" s="5"/>
      <c r="L54" s="5"/>
      <c r="M54" s="5"/>
      <c r="N54" s="5"/>
      <c r="O54" s="5"/>
      <c r="P54" s="5">
        <v>1</v>
      </c>
      <c r="Q54" s="5"/>
      <c r="R54" s="5"/>
      <c r="S54" s="5"/>
      <c r="T54" s="5"/>
    </row>
    <row r="55" spans="1:20" s="2" customFormat="1" ht="22.5" customHeight="1">
      <c r="A55" s="5"/>
      <c r="B55" s="6" t="s">
        <v>88</v>
      </c>
      <c r="C55" s="8"/>
      <c r="D55" s="5">
        <v>3</v>
      </c>
      <c r="E55" s="5"/>
      <c r="F55" s="5">
        <v>1</v>
      </c>
      <c r="G55" s="5">
        <v>1</v>
      </c>
      <c r="H55" s="5"/>
      <c r="I55" s="5"/>
      <c r="J55" s="5"/>
      <c r="K55" s="5"/>
      <c r="L55" s="5"/>
      <c r="M55" s="5"/>
      <c r="N55" s="5"/>
      <c r="O55" s="5"/>
      <c r="P55" s="5">
        <v>1</v>
      </c>
      <c r="Q55" s="5"/>
      <c r="R55" s="5"/>
      <c r="S55" s="5"/>
      <c r="T55" s="5"/>
    </row>
    <row r="56" spans="1:20" s="2" customFormat="1" ht="22.5" customHeight="1">
      <c r="A56" s="5"/>
      <c r="B56" s="6" t="s">
        <v>89</v>
      </c>
      <c r="C56" s="8"/>
      <c r="D56" s="5">
        <v>3</v>
      </c>
      <c r="E56" s="5"/>
      <c r="F56" s="5">
        <v>2</v>
      </c>
      <c r="G56" s="5">
        <v>1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s="2" customFormat="1" ht="22.5" customHeight="1">
      <c r="A57" s="5"/>
      <c r="B57" s="6" t="s">
        <v>90</v>
      </c>
      <c r="C57" s="8"/>
      <c r="D57" s="5">
        <v>3</v>
      </c>
      <c r="E57" s="5"/>
      <c r="F57" s="5">
        <v>2</v>
      </c>
      <c r="G57" s="5">
        <v>1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s="2" customFormat="1" ht="22.5" customHeight="1">
      <c r="A58" s="5"/>
      <c r="B58" s="6" t="s">
        <v>91</v>
      </c>
      <c r="C58" s="8"/>
      <c r="D58" s="5">
        <v>2</v>
      </c>
      <c r="E58" s="5"/>
      <c r="F58" s="5">
        <v>1</v>
      </c>
      <c r="G58" s="5">
        <v>1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s="2" customFormat="1" ht="22.5" customHeight="1">
      <c r="A59" s="5"/>
      <c r="B59" s="6" t="s">
        <v>92</v>
      </c>
      <c r="C59" s="8"/>
      <c r="D59" s="5">
        <v>2</v>
      </c>
      <c r="E59" s="5"/>
      <c r="F59" s="5">
        <v>1</v>
      </c>
      <c r="G59" s="5">
        <v>1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s="2" customFormat="1" ht="22.5" customHeight="1">
      <c r="A60" s="5"/>
      <c r="B60" s="6" t="s">
        <v>93</v>
      </c>
      <c r="C60" s="8"/>
      <c r="D60" s="5">
        <v>2</v>
      </c>
      <c r="E60" s="5"/>
      <c r="F60" s="5"/>
      <c r="G60" s="5">
        <v>1</v>
      </c>
      <c r="H60" s="5"/>
      <c r="I60" s="5"/>
      <c r="J60" s="5"/>
      <c r="K60" s="5"/>
      <c r="L60" s="5"/>
      <c r="M60" s="5"/>
      <c r="N60" s="5"/>
      <c r="O60" s="5">
        <v>1</v>
      </c>
      <c r="P60" s="5"/>
      <c r="Q60" s="5"/>
      <c r="R60" s="5"/>
      <c r="S60" s="5"/>
      <c r="T60" s="5"/>
    </row>
    <row r="61" spans="1:20" s="2" customFormat="1" ht="22.5" customHeight="1">
      <c r="A61" s="5"/>
      <c r="B61" s="2" t="s">
        <v>94</v>
      </c>
      <c r="D61" s="5">
        <v>1</v>
      </c>
      <c r="E61" s="5"/>
      <c r="F61" s="5">
        <v>1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s="2" customFormat="1" ht="22.5" customHeight="1">
      <c r="A62" s="5"/>
      <c r="B62" s="13" t="s">
        <v>60</v>
      </c>
      <c r="C62" s="15"/>
      <c r="D62" s="12">
        <f>SUM(E62:T62)</f>
        <v>3</v>
      </c>
      <c r="E62" s="12">
        <f aca="true" t="shared" si="28" ref="E62:T62">+E63+E64+E65</f>
        <v>0</v>
      </c>
      <c r="F62" s="12">
        <f t="shared" si="28"/>
        <v>0</v>
      </c>
      <c r="G62" s="12">
        <f t="shared" si="28"/>
        <v>0</v>
      </c>
      <c r="H62" s="12">
        <f t="shared" si="28"/>
        <v>0</v>
      </c>
      <c r="I62" s="12">
        <f t="shared" si="28"/>
        <v>0</v>
      </c>
      <c r="J62" s="12">
        <f t="shared" si="28"/>
        <v>0</v>
      </c>
      <c r="K62" s="12">
        <f t="shared" si="28"/>
        <v>0</v>
      </c>
      <c r="L62" s="12">
        <f t="shared" si="28"/>
        <v>0</v>
      </c>
      <c r="M62" s="12">
        <f t="shared" si="28"/>
        <v>3</v>
      </c>
      <c r="N62" s="12">
        <f t="shared" si="28"/>
        <v>0</v>
      </c>
      <c r="O62" s="12">
        <f t="shared" si="28"/>
        <v>0</v>
      </c>
      <c r="P62" s="12">
        <f t="shared" si="28"/>
        <v>0</v>
      </c>
      <c r="Q62" s="12">
        <f t="shared" si="28"/>
        <v>0</v>
      </c>
      <c r="R62" s="12">
        <f t="shared" si="28"/>
        <v>0</v>
      </c>
      <c r="S62" s="12">
        <f t="shared" si="28"/>
        <v>0</v>
      </c>
      <c r="T62" s="12">
        <f t="shared" si="28"/>
        <v>0</v>
      </c>
    </row>
    <row r="63" spans="1:20" s="2" customFormat="1" ht="22.5" customHeight="1">
      <c r="A63" s="5"/>
      <c r="B63" s="6" t="s">
        <v>95</v>
      </c>
      <c r="C63" s="8"/>
      <c r="D63" s="5">
        <v>1</v>
      </c>
      <c r="E63" s="5"/>
      <c r="F63" s="5"/>
      <c r="G63" s="5"/>
      <c r="H63" s="5"/>
      <c r="I63" s="5"/>
      <c r="J63" s="5"/>
      <c r="K63" s="5"/>
      <c r="L63" s="5"/>
      <c r="M63" s="5">
        <v>1</v>
      </c>
      <c r="N63" s="5"/>
      <c r="O63" s="5"/>
      <c r="P63" s="5"/>
      <c r="Q63" s="5"/>
      <c r="R63" s="5"/>
      <c r="S63" s="5"/>
      <c r="T63" s="5"/>
    </row>
    <row r="64" spans="1:20" s="2" customFormat="1" ht="22.5" customHeight="1">
      <c r="A64" s="5"/>
      <c r="B64" s="6" t="s">
        <v>96</v>
      </c>
      <c r="C64" s="8"/>
      <c r="D64" s="5">
        <v>1</v>
      </c>
      <c r="E64" s="5"/>
      <c r="F64" s="5"/>
      <c r="G64" s="5"/>
      <c r="H64" s="5"/>
      <c r="I64" s="5"/>
      <c r="J64" s="5"/>
      <c r="K64" s="5"/>
      <c r="L64" s="5"/>
      <c r="M64" s="5">
        <v>1</v>
      </c>
      <c r="N64" s="5"/>
      <c r="O64" s="5"/>
      <c r="P64" s="5"/>
      <c r="Q64" s="5"/>
      <c r="R64" s="5"/>
      <c r="S64" s="5"/>
      <c r="T64" s="5"/>
    </row>
    <row r="65" spans="1:20" s="2" customFormat="1" ht="22.5" customHeight="1">
      <c r="A65" s="5"/>
      <c r="B65" s="6" t="s">
        <v>97</v>
      </c>
      <c r="C65" s="8"/>
      <c r="D65" s="5">
        <v>1</v>
      </c>
      <c r="E65" s="5"/>
      <c r="F65" s="5"/>
      <c r="G65" s="5"/>
      <c r="H65" s="5"/>
      <c r="I65" s="5"/>
      <c r="J65" s="5"/>
      <c r="K65" s="5"/>
      <c r="L65" s="5"/>
      <c r="M65" s="5">
        <v>1</v>
      </c>
      <c r="N65" s="5"/>
      <c r="O65" s="5"/>
      <c r="P65" s="5"/>
      <c r="Q65" s="5"/>
      <c r="R65" s="5"/>
      <c r="S65" s="5"/>
      <c r="T65" s="5"/>
    </row>
    <row r="66" spans="1:20" s="2" customFormat="1" ht="22.5" customHeight="1">
      <c r="A66" s="5"/>
      <c r="B66" s="13" t="s">
        <v>31</v>
      </c>
      <c r="C66" s="15"/>
      <c r="D66" s="12">
        <f>SUM(E66:T66)</f>
        <v>3</v>
      </c>
      <c r="E66" s="12">
        <f aca="true" t="shared" si="29" ref="E66:T66">+E67+E68</f>
        <v>0</v>
      </c>
      <c r="F66" s="12">
        <f t="shared" si="29"/>
        <v>2</v>
      </c>
      <c r="G66" s="12">
        <f t="shared" si="29"/>
        <v>1</v>
      </c>
      <c r="H66" s="12">
        <f t="shared" si="29"/>
        <v>0</v>
      </c>
      <c r="I66" s="12">
        <f t="shared" si="29"/>
        <v>0</v>
      </c>
      <c r="J66" s="12">
        <f t="shared" si="29"/>
        <v>0</v>
      </c>
      <c r="K66" s="12">
        <f t="shared" si="29"/>
        <v>0</v>
      </c>
      <c r="L66" s="12">
        <f t="shared" si="29"/>
        <v>0</v>
      </c>
      <c r="M66" s="12">
        <f t="shared" si="29"/>
        <v>0</v>
      </c>
      <c r="N66" s="12">
        <f t="shared" si="29"/>
        <v>0</v>
      </c>
      <c r="O66" s="12">
        <f t="shared" si="29"/>
        <v>0</v>
      </c>
      <c r="P66" s="12">
        <f t="shared" si="29"/>
        <v>0</v>
      </c>
      <c r="Q66" s="12">
        <f t="shared" si="29"/>
        <v>0</v>
      </c>
      <c r="R66" s="12">
        <f t="shared" si="29"/>
        <v>0</v>
      </c>
      <c r="S66" s="12">
        <f t="shared" si="29"/>
        <v>0</v>
      </c>
      <c r="T66" s="12">
        <f t="shared" si="29"/>
        <v>0</v>
      </c>
    </row>
    <row r="67" spans="1:20" s="2" customFormat="1" ht="22.5" customHeight="1">
      <c r="A67" s="5"/>
      <c r="B67" s="6" t="s">
        <v>98</v>
      </c>
      <c r="C67" s="8"/>
      <c r="D67" s="5">
        <v>2</v>
      </c>
      <c r="E67" s="5"/>
      <c r="F67" s="5">
        <v>1</v>
      </c>
      <c r="G67" s="5">
        <v>1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s="2" customFormat="1" ht="22.5" customHeight="1">
      <c r="A68" s="5"/>
      <c r="B68" s="20" t="s">
        <v>99</v>
      </c>
      <c r="C68" s="21"/>
      <c r="D68" s="5">
        <v>1</v>
      </c>
      <c r="E68" s="5"/>
      <c r="F68" s="5">
        <v>1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s="2" customFormat="1" ht="22.5" customHeight="1">
      <c r="A69" s="5"/>
      <c r="B69" s="13" t="s">
        <v>33</v>
      </c>
      <c r="C69" s="15"/>
      <c r="D69" s="12">
        <f>SUM(E69:T69)</f>
        <v>4</v>
      </c>
      <c r="E69" s="12">
        <f aca="true" t="shared" si="30" ref="E69:T69">+E70+E71+E72</f>
        <v>0</v>
      </c>
      <c r="F69" s="12">
        <f t="shared" si="30"/>
        <v>2</v>
      </c>
      <c r="G69" s="12">
        <f t="shared" si="30"/>
        <v>1</v>
      </c>
      <c r="H69" s="12">
        <f t="shared" si="30"/>
        <v>0</v>
      </c>
      <c r="I69" s="12">
        <f t="shared" si="30"/>
        <v>0</v>
      </c>
      <c r="J69" s="12">
        <f t="shared" si="30"/>
        <v>0</v>
      </c>
      <c r="K69" s="12">
        <f t="shared" si="30"/>
        <v>0</v>
      </c>
      <c r="L69" s="12">
        <f t="shared" si="30"/>
        <v>0</v>
      </c>
      <c r="M69" s="12">
        <f t="shared" si="30"/>
        <v>0</v>
      </c>
      <c r="N69" s="12">
        <f t="shared" si="30"/>
        <v>0</v>
      </c>
      <c r="O69" s="12">
        <f t="shared" si="30"/>
        <v>0</v>
      </c>
      <c r="P69" s="12">
        <f t="shared" si="30"/>
        <v>0</v>
      </c>
      <c r="Q69" s="12">
        <f t="shared" si="30"/>
        <v>1</v>
      </c>
      <c r="R69" s="12">
        <f t="shared" si="30"/>
        <v>0</v>
      </c>
      <c r="S69" s="12">
        <f t="shared" si="30"/>
        <v>0</v>
      </c>
      <c r="T69" s="12">
        <f t="shared" si="30"/>
        <v>0</v>
      </c>
    </row>
    <row r="70" spans="1:20" s="2" customFormat="1" ht="22.5" customHeight="1">
      <c r="A70" s="5"/>
      <c r="B70" s="6" t="s">
        <v>100</v>
      </c>
      <c r="C70" s="8"/>
      <c r="D70" s="5">
        <v>1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>
        <v>1</v>
      </c>
      <c r="R70" s="5"/>
      <c r="S70" s="5"/>
      <c r="T70" s="5"/>
    </row>
    <row r="71" spans="1:20" s="2" customFormat="1" ht="22.5" customHeight="1">
      <c r="A71" s="5"/>
      <c r="B71" s="6" t="s">
        <v>101</v>
      </c>
      <c r="C71" s="8"/>
      <c r="D71" s="5">
        <v>1</v>
      </c>
      <c r="E71" s="5"/>
      <c r="F71" s="5">
        <v>1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s="2" customFormat="1" ht="22.5" customHeight="1">
      <c r="A72" s="5"/>
      <c r="B72" s="6" t="s">
        <v>102</v>
      </c>
      <c r="C72" s="8"/>
      <c r="D72" s="5">
        <v>2</v>
      </c>
      <c r="E72" s="5"/>
      <c r="F72" s="5">
        <v>1</v>
      </c>
      <c r="G72" s="5">
        <v>1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s="2" customFormat="1" ht="22.5" customHeight="1">
      <c r="A73" s="5"/>
      <c r="B73" s="13" t="s">
        <v>39</v>
      </c>
      <c r="C73" s="15"/>
      <c r="D73" s="12">
        <f>SUM(E73:T73)</f>
        <v>9</v>
      </c>
      <c r="E73" s="12">
        <f aca="true" t="shared" si="31" ref="E73:T73">+E74+E75+E76+E77+E78</f>
        <v>0</v>
      </c>
      <c r="F73" s="12">
        <f t="shared" si="31"/>
        <v>3</v>
      </c>
      <c r="G73" s="12">
        <f t="shared" si="31"/>
        <v>6</v>
      </c>
      <c r="H73" s="12">
        <f t="shared" si="31"/>
        <v>0</v>
      </c>
      <c r="I73" s="12">
        <f t="shared" si="31"/>
        <v>0</v>
      </c>
      <c r="J73" s="12">
        <f t="shared" si="31"/>
        <v>0</v>
      </c>
      <c r="K73" s="12">
        <f t="shared" si="31"/>
        <v>0</v>
      </c>
      <c r="L73" s="12">
        <f t="shared" si="31"/>
        <v>0</v>
      </c>
      <c r="M73" s="12">
        <f t="shared" si="31"/>
        <v>0</v>
      </c>
      <c r="N73" s="12">
        <f t="shared" si="31"/>
        <v>0</v>
      </c>
      <c r="O73" s="12">
        <f t="shared" si="31"/>
        <v>0</v>
      </c>
      <c r="P73" s="12">
        <f t="shared" si="31"/>
        <v>0</v>
      </c>
      <c r="Q73" s="12">
        <f t="shared" si="31"/>
        <v>0</v>
      </c>
      <c r="R73" s="12">
        <f t="shared" si="31"/>
        <v>0</v>
      </c>
      <c r="S73" s="12">
        <f t="shared" si="31"/>
        <v>0</v>
      </c>
      <c r="T73" s="12">
        <f t="shared" si="31"/>
        <v>0</v>
      </c>
    </row>
    <row r="74" spans="1:20" s="2" customFormat="1" ht="22.5" customHeight="1">
      <c r="A74" s="5"/>
      <c r="B74" s="6" t="s">
        <v>103</v>
      </c>
      <c r="C74" s="8"/>
      <c r="D74" s="5">
        <v>3</v>
      </c>
      <c r="E74" s="5"/>
      <c r="F74" s="5">
        <v>1</v>
      </c>
      <c r="G74" s="5">
        <v>2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s="2" customFormat="1" ht="22.5" customHeight="1">
      <c r="A75" s="5"/>
      <c r="B75" s="6" t="s">
        <v>104</v>
      </c>
      <c r="C75" s="8"/>
      <c r="D75" s="5">
        <v>2</v>
      </c>
      <c r="E75" s="5"/>
      <c r="F75" s="5"/>
      <c r="G75" s="5">
        <v>2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s="2" customFormat="1" ht="22.5" customHeight="1">
      <c r="A76" s="5"/>
      <c r="B76" s="6" t="s">
        <v>105</v>
      </c>
      <c r="C76" s="8"/>
      <c r="D76" s="5">
        <v>2</v>
      </c>
      <c r="E76" s="5"/>
      <c r="F76" s="5"/>
      <c r="G76" s="5">
        <v>2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s="2" customFormat="1" ht="22.5" customHeight="1">
      <c r="A77" s="5"/>
      <c r="B77" s="6" t="s">
        <v>106</v>
      </c>
      <c r="C77" s="8"/>
      <c r="D77" s="5">
        <v>1</v>
      </c>
      <c r="E77" s="5"/>
      <c r="F77" s="5">
        <v>1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s="2" customFormat="1" ht="22.5" customHeight="1">
      <c r="A78" s="5"/>
      <c r="B78" s="6" t="s">
        <v>107</v>
      </c>
      <c r="C78" s="8"/>
      <c r="D78" s="5">
        <v>1</v>
      </c>
      <c r="E78" s="5"/>
      <c r="F78" s="5">
        <v>1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s="2" customFormat="1" ht="22.5" customHeight="1">
      <c r="A79" s="5"/>
      <c r="B79" s="13" t="s">
        <v>41</v>
      </c>
      <c r="C79" s="15"/>
      <c r="D79" s="12">
        <f>SUM(E79:T79)</f>
        <v>14</v>
      </c>
      <c r="E79" s="12">
        <f aca="true" t="shared" si="32" ref="E79:T79">+E80+E81+E82+E83+E84+E85+E86</f>
        <v>0</v>
      </c>
      <c r="F79" s="12">
        <f t="shared" si="32"/>
        <v>6</v>
      </c>
      <c r="G79" s="12">
        <f t="shared" si="32"/>
        <v>5</v>
      </c>
      <c r="H79" s="12">
        <f t="shared" si="32"/>
        <v>0</v>
      </c>
      <c r="I79" s="12">
        <f t="shared" si="32"/>
        <v>0</v>
      </c>
      <c r="J79" s="12">
        <f t="shared" si="32"/>
        <v>0</v>
      </c>
      <c r="K79" s="12">
        <f t="shared" si="32"/>
        <v>0</v>
      </c>
      <c r="L79" s="12">
        <f t="shared" si="32"/>
        <v>0</v>
      </c>
      <c r="M79" s="12">
        <f t="shared" si="32"/>
        <v>1</v>
      </c>
      <c r="N79" s="12">
        <f t="shared" si="32"/>
        <v>0</v>
      </c>
      <c r="O79" s="12">
        <f t="shared" si="32"/>
        <v>1</v>
      </c>
      <c r="P79" s="12">
        <f t="shared" si="32"/>
        <v>0</v>
      </c>
      <c r="Q79" s="12">
        <f t="shared" si="32"/>
        <v>1</v>
      </c>
      <c r="R79" s="12">
        <f t="shared" si="32"/>
        <v>0</v>
      </c>
      <c r="S79" s="12">
        <f t="shared" si="32"/>
        <v>0</v>
      </c>
      <c r="T79" s="12">
        <f t="shared" si="32"/>
        <v>0</v>
      </c>
    </row>
    <row r="80" spans="1:20" s="2" customFormat="1" ht="22.5" customHeight="1">
      <c r="A80" s="5"/>
      <c r="B80" s="6" t="s">
        <v>108</v>
      </c>
      <c r="C80" s="8"/>
      <c r="D80" s="5">
        <v>6</v>
      </c>
      <c r="E80" s="5"/>
      <c r="F80" s="5">
        <v>2</v>
      </c>
      <c r="G80" s="5">
        <v>2</v>
      </c>
      <c r="H80" s="5"/>
      <c r="I80" s="5"/>
      <c r="J80" s="5"/>
      <c r="K80" s="5"/>
      <c r="L80" s="5"/>
      <c r="M80" s="5"/>
      <c r="N80" s="5"/>
      <c r="O80" s="5">
        <v>1</v>
      </c>
      <c r="P80" s="5"/>
      <c r="Q80" s="5">
        <v>1</v>
      </c>
      <c r="R80" s="5"/>
      <c r="S80" s="5"/>
      <c r="T80" s="5"/>
    </row>
    <row r="81" spans="1:20" s="2" customFormat="1" ht="22.5" customHeight="1">
      <c r="A81" s="5"/>
      <c r="B81" s="6" t="s">
        <v>109</v>
      </c>
      <c r="C81" s="8"/>
      <c r="D81" s="5">
        <v>3</v>
      </c>
      <c r="E81" s="5"/>
      <c r="F81" s="5">
        <v>1</v>
      </c>
      <c r="G81" s="5">
        <v>1</v>
      </c>
      <c r="H81" s="5"/>
      <c r="I81" s="5"/>
      <c r="J81" s="5"/>
      <c r="K81" s="5"/>
      <c r="L81" s="5"/>
      <c r="M81" s="5">
        <v>1</v>
      </c>
      <c r="N81" s="5"/>
      <c r="O81" s="5"/>
      <c r="P81" s="5"/>
      <c r="Q81" s="5"/>
      <c r="R81" s="5"/>
      <c r="S81" s="5"/>
      <c r="T81" s="5"/>
    </row>
    <row r="82" spans="1:20" s="2" customFormat="1" ht="22.5" customHeight="1">
      <c r="A82" s="5"/>
      <c r="B82" s="6" t="s">
        <v>110</v>
      </c>
      <c r="C82" s="8"/>
      <c r="D82" s="5">
        <v>1</v>
      </c>
      <c r="E82" s="5"/>
      <c r="F82" s="5"/>
      <c r="G82" s="5">
        <v>1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s="2" customFormat="1" ht="22.5" customHeight="1">
      <c r="A83" s="5"/>
      <c r="B83" s="6" t="s">
        <v>111</v>
      </c>
      <c r="C83" s="8"/>
      <c r="D83" s="5">
        <v>1</v>
      </c>
      <c r="E83" s="5"/>
      <c r="F83" s="5"/>
      <c r="G83" s="5">
        <v>1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s="2" customFormat="1" ht="22.5" customHeight="1">
      <c r="A84" s="5"/>
      <c r="B84" s="6" t="s">
        <v>112</v>
      </c>
      <c r="C84" s="8"/>
      <c r="D84" s="5">
        <v>1</v>
      </c>
      <c r="E84" s="5"/>
      <c r="F84" s="5">
        <v>1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s="2" customFormat="1" ht="22.5" customHeight="1">
      <c r="A85" s="5"/>
      <c r="B85" s="6" t="s">
        <v>113</v>
      </c>
      <c r="C85" s="8"/>
      <c r="D85" s="5">
        <v>1</v>
      </c>
      <c r="E85" s="5"/>
      <c r="F85" s="5">
        <v>1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s="2" customFormat="1" ht="22.5" customHeight="1">
      <c r="A86" s="5"/>
      <c r="B86" s="6" t="s">
        <v>114</v>
      </c>
      <c r="C86" s="8"/>
      <c r="D86" s="5">
        <v>1</v>
      </c>
      <c r="E86" s="5"/>
      <c r="F86" s="5">
        <v>1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s="2" customFormat="1" ht="22.5" customHeight="1">
      <c r="A87" s="5"/>
      <c r="B87" s="13" t="s">
        <v>43</v>
      </c>
      <c r="C87" s="15"/>
      <c r="D87" s="12">
        <f>SUM(E87:T87)</f>
        <v>12</v>
      </c>
      <c r="E87" s="12">
        <f aca="true" t="shared" si="33" ref="E87:T87">+E88+E89+E90+E91+E92</f>
        <v>0</v>
      </c>
      <c r="F87" s="12">
        <f t="shared" si="33"/>
        <v>6</v>
      </c>
      <c r="G87" s="12">
        <f t="shared" si="33"/>
        <v>5</v>
      </c>
      <c r="H87" s="12">
        <f t="shared" si="33"/>
        <v>0</v>
      </c>
      <c r="I87" s="12">
        <f t="shared" si="33"/>
        <v>0</v>
      </c>
      <c r="J87" s="12">
        <f t="shared" si="33"/>
        <v>0</v>
      </c>
      <c r="K87" s="12">
        <f t="shared" si="33"/>
        <v>0</v>
      </c>
      <c r="L87" s="12">
        <f t="shared" si="33"/>
        <v>0</v>
      </c>
      <c r="M87" s="12">
        <f t="shared" si="33"/>
        <v>0</v>
      </c>
      <c r="N87" s="12">
        <f t="shared" si="33"/>
        <v>0</v>
      </c>
      <c r="O87" s="12">
        <f t="shared" si="33"/>
        <v>1</v>
      </c>
      <c r="P87" s="12">
        <f t="shared" si="33"/>
        <v>0</v>
      </c>
      <c r="Q87" s="12">
        <f t="shared" si="33"/>
        <v>0</v>
      </c>
      <c r="R87" s="12">
        <f t="shared" si="33"/>
        <v>0</v>
      </c>
      <c r="S87" s="12">
        <f t="shared" si="33"/>
        <v>0</v>
      </c>
      <c r="T87" s="12">
        <f t="shared" si="33"/>
        <v>0</v>
      </c>
    </row>
    <row r="88" spans="1:20" s="2" customFormat="1" ht="22.5" customHeight="1">
      <c r="A88" s="5"/>
      <c r="B88" s="6" t="s">
        <v>115</v>
      </c>
      <c r="C88" s="8"/>
      <c r="D88" s="5">
        <v>3</v>
      </c>
      <c r="E88" s="5"/>
      <c r="F88" s="5">
        <v>1</v>
      </c>
      <c r="G88" s="5">
        <v>2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s="2" customFormat="1" ht="22.5" customHeight="1">
      <c r="A89" s="5"/>
      <c r="B89" s="20" t="s">
        <v>116</v>
      </c>
      <c r="C89" s="21"/>
      <c r="D89" s="5">
        <v>2</v>
      </c>
      <c r="E89" s="5"/>
      <c r="F89" s="5">
        <v>1</v>
      </c>
      <c r="G89" s="5">
        <v>1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s="2" customFormat="1" ht="22.5" customHeight="1">
      <c r="A90" s="5"/>
      <c r="B90" s="20" t="s">
        <v>117</v>
      </c>
      <c r="C90" s="21"/>
      <c r="D90" s="5">
        <v>2</v>
      </c>
      <c r="E90" s="5"/>
      <c r="F90" s="5">
        <v>1</v>
      </c>
      <c r="G90" s="5">
        <v>1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s="2" customFormat="1" ht="22.5" customHeight="1">
      <c r="A91" s="5"/>
      <c r="B91" s="20" t="s">
        <v>118</v>
      </c>
      <c r="C91" s="21"/>
      <c r="D91" s="5">
        <v>3</v>
      </c>
      <c r="E91" s="5"/>
      <c r="F91" s="5">
        <v>2</v>
      </c>
      <c r="G91" s="5">
        <v>1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s="2" customFormat="1" ht="22.5" customHeight="1">
      <c r="A92" s="5"/>
      <c r="B92" s="20" t="s">
        <v>119</v>
      </c>
      <c r="C92" s="21"/>
      <c r="D92" s="5">
        <v>2</v>
      </c>
      <c r="E92" s="5"/>
      <c r="F92" s="5">
        <v>1</v>
      </c>
      <c r="G92" s="5"/>
      <c r="H92" s="5"/>
      <c r="I92" s="5"/>
      <c r="J92" s="5"/>
      <c r="K92" s="5"/>
      <c r="L92" s="5"/>
      <c r="M92" s="5"/>
      <c r="N92" s="5"/>
      <c r="O92" s="5">
        <v>1</v>
      </c>
      <c r="P92" s="5"/>
      <c r="Q92" s="5"/>
      <c r="R92" s="5"/>
      <c r="S92" s="5"/>
      <c r="T92" s="5"/>
    </row>
    <row r="93" spans="1:20" s="2" customFormat="1" ht="22.5" customHeight="1">
      <c r="A93" s="5"/>
      <c r="B93" s="13" t="s">
        <v>45</v>
      </c>
      <c r="C93" s="15"/>
      <c r="D93" s="12">
        <f aca="true" t="shared" si="34" ref="D93:D98">SUM(E93:T93)</f>
        <v>6</v>
      </c>
      <c r="E93" s="12">
        <f aca="true" t="shared" si="35" ref="E93:T93">+E94</f>
        <v>0</v>
      </c>
      <c r="F93" s="12">
        <f t="shared" si="35"/>
        <v>2</v>
      </c>
      <c r="G93" s="12">
        <f t="shared" si="35"/>
        <v>0</v>
      </c>
      <c r="H93" s="12">
        <f t="shared" si="35"/>
        <v>0</v>
      </c>
      <c r="I93" s="12">
        <f t="shared" si="35"/>
        <v>0</v>
      </c>
      <c r="J93" s="12">
        <f t="shared" si="35"/>
        <v>0</v>
      </c>
      <c r="K93" s="12">
        <f t="shared" si="35"/>
        <v>0</v>
      </c>
      <c r="L93" s="12">
        <f t="shared" si="35"/>
        <v>0</v>
      </c>
      <c r="M93" s="12">
        <f t="shared" si="35"/>
        <v>1</v>
      </c>
      <c r="N93" s="12">
        <f t="shared" si="35"/>
        <v>0</v>
      </c>
      <c r="O93" s="12">
        <f t="shared" si="35"/>
        <v>1</v>
      </c>
      <c r="P93" s="12">
        <f t="shared" si="35"/>
        <v>1</v>
      </c>
      <c r="Q93" s="12">
        <f t="shared" si="35"/>
        <v>1</v>
      </c>
      <c r="R93" s="12">
        <f t="shared" si="35"/>
        <v>0</v>
      </c>
      <c r="S93" s="12">
        <f t="shared" si="35"/>
        <v>0</v>
      </c>
      <c r="T93" s="12">
        <f t="shared" si="35"/>
        <v>0</v>
      </c>
    </row>
    <row r="94" spans="1:20" s="2" customFormat="1" ht="22.5" customHeight="1">
      <c r="A94" s="5"/>
      <c r="B94" s="6" t="s">
        <v>120</v>
      </c>
      <c r="C94" s="8"/>
      <c r="D94" s="5">
        <v>6</v>
      </c>
      <c r="E94" s="5"/>
      <c r="F94" s="5">
        <v>2</v>
      </c>
      <c r="G94" s="5"/>
      <c r="H94" s="5"/>
      <c r="I94" s="5"/>
      <c r="J94" s="5"/>
      <c r="K94" s="5"/>
      <c r="L94" s="5"/>
      <c r="M94" s="5">
        <v>1</v>
      </c>
      <c r="N94" s="5"/>
      <c r="O94" s="5">
        <v>1</v>
      </c>
      <c r="P94" s="5">
        <v>1</v>
      </c>
      <c r="Q94" s="5">
        <v>1</v>
      </c>
      <c r="R94" s="5"/>
      <c r="S94" s="5"/>
      <c r="T94" s="5"/>
    </row>
    <row r="95" spans="1:20" s="2" customFormat="1" ht="22.5" customHeight="1">
      <c r="A95" s="5"/>
      <c r="B95" s="13" t="s">
        <v>47</v>
      </c>
      <c r="C95" s="15"/>
      <c r="D95" s="12">
        <f t="shared" si="34"/>
        <v>2</v>
      </c>
      <c r="E95" s="12">
        <f aca="true" t="shared" si="36" ref="E95:T95">+E96</f>
        <v>0</v>
      </c>
      <c r="F95" s="12">
        <f t="shared" si="36"/>
        <v>0</v>
      </c>
      <c r="G95" s="12">
        <f t="shared" si="36"/>
        <v>0</v>
      </c>
      <c r="H95" s="12">
        <f t="shared" si="36"/>
        <v>0</v>
      </c>
      <c r="I95" s="12">
        <f t="shared" si="36"/>
        <v>0</v>
      </c>
      <c r="J95" s="12">
        <f t="shared" si="36"/>
        <v>0</v>
      </c>
      <c r="K95" s="12">
        <f t="shared" si="36"/>
        <v>0</v>
      </c>
      <c r="L95" s="12">
        <f t="shared" si="36"/>
        <v>0</v>
      </c>
      <c r="M95" s="12">
        <f t="shared" si="36"/>
        <v>2</v>
      </c>
      <c r="N95" s="12">
        <f t="shared" si="36"/>
        <v>0</v>
      </c>
      <c r="O95" s="12">
        <f t="shared" si="36"/>
        <v>0</v>
      </c>
      <c r="P95" s="12">
        <f t="shared" si="36"/>
        <v>0</v>
      </c>
      <c r="Q95" s="12">
        <f t="shared" si="36"/>
        <v>0</v>
      </c>
      <c r="R95" s="12">
        <f t="shared" si="36"/>
        <v>0</v>
      </c>
      <c r="S95" s="12">
        <f t="shared" si="36"/>
        <v>0</v>
      </c>
      <c r="T95" s="12">
        <f t="shared" si="36"/>
        <v>0</v>
      </c>
    </row>
    <row r="96" spans="1:20" s="2" customFormat="1" ht="22.5" customHeight="1">
      <c r="A96" s="5"/>
      <c r="B96" s="6" t="s">
        <v>121</v>
      </c>
      <c r="C96" s="8"/>
      <c r="D96" s="5">
        <v>2</v>
      </c>
      <c r="E96" s="5"/>
      <c r="F96" s="5"/>
      <c r="G96" s="5"/>
      <c r="H96" s="5"/>
      <c r="I96" s="5"/>
      <c r="J96" s="5"/>
      <c r="K96" s="5"/>
      <c r="L96" s="5"/>
      <c r="M96" s="5">
        <v>2</v>
      </c>
      <c r="N96" s="5"/>
      <c r="O96" s="5"/>
      <c r="P96" s="5"/>
      <c r="Q96" s="5"/>
      <c r="R96" s="5"/>
      <c r="S96" s="5"/>
      <c r="T96" s="5"/>
    </row>
    <row r="97" spans="1:20" s="2" customFormat="1" ht="22.5" customHeight="1">
      <c r="A97" s="5">
        <v>3</v>
      </c>
      <c r="B97" s="13" t="s">
        <v>20</v>
      </c>
      <c r="C97" s="15"/>
      <c r="D97" s="12">
        <f t="shared" si="34"/>
        <v>87</v>
      </c>
      <c r="E97" s="12">
        <f>E98+E100+E102+E106+E108+E110+E112+E115+E117+E120+E122+E124+E127+E129</f>
        <v>4</v>
      </c>
      <c r="F97" s="12">
        <f>F98+F100+F102+F106+F108+F110+F112+F115+F117+F120+F122+F124+F127+F129</f>
        <v>20</v>
      </c>
      <c r="G97" s="12">
        <f aca="true" t="shared" si="37" ref="E97:T97">G98+G100+G102+G106+G108+G110+G112+G115+G117+G120+G122+G124+G127+G129</f>
        <v>20</v>
      </c>
      <c r="H97" s="12">
        <f t="shared" si="37"/>
        <v>11</v>
      </c>
      <c r="I97" s="12">
        <f t="shared" si="37"/>
        <v>5</v>
      </c>
      <c r="J97" s="12">
        <f t="shared" si="37"/>
        <v>1</v>
      </c>
      <c r="K97" s="12">
        <f t="shared" si="37"/>
        <v>1</v>
      </c>
      <c r="L97" s="12">
        <f t="shared" si="37"/>
        <v>2</v>
      </c>
      <c r="M97" s="12">
        <f t="shared" si="37"/>
        <v>7</v>
      </c>
      <c r="N97" s="12">
        <f t="shared" si="37"/>
        <v>2</v>
      </c>
      <c r="O97" s="12">
        <f t="shared" si="37"/>
        <v>5</v>
      </c>
      <c r="P97" s="12">
        <f t="shared" si="37"/>
        <v>4</v>
      </c>
      <c r="Q97" s="12">
        <f t="shared" si="37"/>
        <v>5</v>
      </c>
      <c r="R97" s="12">
        <f t="shared" si="37"/>
        <v>0</v>
      </c>
      <c r="S97" s="12">
        <f t="shared" si="37"/>
        <v>0</v>
      </c>
      <c r="T97" s="12">
        <f t="shared" si="37"/>
        <v>0</v>
      </c>
    </row>
    <row r="98" spans="1:20" s="2" customFormat="1" ht="22.5" customHeight="1">
      <c r="A98" s="5"/>
      <c r="B98" s="13" t="s">
        <v>21</v>
      </c>
      <c r="C98" s="15"/>
      <c r="D98" s="12">
        <f t="shared" si="34"/>
        <v>2</v>
      </c>
      <c r="E98" s="12">
        <f aca="true" t="shared" si="38" ref="E98:T98">+E99</f>
        <v>0</v>
      </c>
      <c r="F98" s="12">
        <f t="shared" si="38"/>
        <v>0</v>
      </c>
      <c r="G98" s="12">
        <f t="shared" si="38"/>
        <v>1</v>
      </c>
      <c r="H98" s="12">
        <f t="shared" si="38"/>
        <v>0</v>
      </c>
      <c r="I98" s="12">
        <f t="shared" si="38"/>
        <v>0</v>
      </c>
      <c r="J98" s="12">
        <f t="shared" si="38"/>
        <v>0</v>
      </c>
      <c r="K98" s="12">
        <f t="shared" si="38"/>
        <v>0</v>
      </c>
      <c r="L98" s="12">
        <f t="shared" si="38"/>
        <v>0</v>
      </c>
      <c r="M98" s="12">
        <f t="shared" si="38"/>
        <v>0</v>
      </c>
      <c r="N98" s="12">
        <f t="shared" si="38"/>
        <v>0</v>
      </c>
      <c r="O98" s="12">
        <f t="shared" si="38"/>
        <v>1</v>
      </c>
      <c r="P98" s="12">
        <f t="shared" si="38"/>
        <v>0</v>
      </c>
      <c r="Q98" s="12">
        <f t="shared" si="38"/>
        <v>0</v>
      </c>
      <c r="R98" s="12">
        <f t="shared" si="38"/>
        <v>0</v>
      </c>
      <c r="S98" s="12">
        <f t="shared" si="38"/>
        <v>0</v>
      </c>
      <c r="T98" s="12">
        <f t="shared" si="38"/>
        <v>0</v>
      </c>
    </row>
    <row r="99" spans="1:20" s="2" customFormat="1" ht="22.5" customHeight="1">
      <c r="A99" s="5"/>
      <c r="B99" s="6" t="s">
        <v>122</v>
      </c>
      <c r="C99" s="8"/>
      <c r="D99" s="5">
        <v>2</v>
      </c>
      <c r="E99" s="5"/>
      <c r="F99" s="5"/>
      <c r="G99" s="5">
        <v>1</v>
      </c>
      <c r="H99" s="5"/>
      <c r="I99" s="5"/>
      <c r="J99" s="5"/>
      <c r="K99" s="5"/>
      <c r="L99" s="5"/>
      <c r="M99" s="5"/>
      <c r="N99" s="5"/>
      <c r="O99" s="5">
        <v>1</v>
      </c>
      <c r="P99" s="5"/>
      <c r="Q99" s="5"/>
      <c r="R99" s="5"/>
      <c r="S99" s="5"/>
      <c r="T99" s="5"/>
    </row>
    <row r="100" spans="1:20" s="2" customFormat="1" ht="22.5" customHeight="1">
      <c r="A100" s="5"/>
      <c r="B100" s="13" t="s">
        <v>23</v>
      </c>
      <c r="C100" s="15"/>
      <c r="D100" s="12">
        <f>SUM(E100:T100)</f>
        <v>2</v>
      </c>
      <c r="E100" s="12">
        <f aca="true" t="shared" si="39" ref="E100:T100">+E101</f>
        <v>0</v>
      </c>
      <c r="F100" s="12">
        <f t="shared" si="39"/>
        <v>0</v>
      </c>
      <c r="G100" s="12">
        <f t="shared" si="39"/>
        <v>0</v>
      </c>
      <c r="H100" s="12">
        <f t="shared" si="39"/>
        <v>0</v>
      </c>
      <c r="I100" s="12">
        <f t="shared" si="39"/>
        <v>0</v>
      </c>
      <c r="J100" s="12">
        <f t="shared" si="39"/>
        <v>0</v>
      </c>
      <c r="K100" s="12">
        <f t="shared" si="39"/>
        <v>0</v>
      </c>
      <c r="L100" s="12">
        <f t="shared" si="39"/>
        <v>0</v>
      </c>
      <c r="M100" s="12">
        <f t="shared" si="39"/>
        <v>0</v>
      </c>
      <c r="N100" s="12">
        <f t="shared" si="39"/>
        <v>0</v>
      </c>
      <c r="O100" s="12">
        <f t="shared" si="39"/>
        <v>0</v>
      </c>
      <c r="P100" s="12">
        <f t="shared" si="39"/>
        <v>1</v>
      </c>
      <c r="Q100" s="12">
        <f t="shared" si="39"/>
        <v>1</v>
      </c>
      <c r="R100" s="12">
        <f t="shared" si="39"/>
        <v>0</v>
      </c>
      <c r="S100" s="12">
        <f t="shared" si="39"/>
        <v>0</v>
      </c>
      <c r="T100" s="12">
        <f t="shared" si="39"/>
        <v>0</v>
      </c>
    </row>
    <row r="101" spans="1:20" s="2" customFormat="1" ht="22.5" customHeight="1">
      <c r="A101" s="5"/>
      <c r="B101" s="6" t="s">
        <v>24</v>
      </c>
      <c r="C101" s="8"/>
      <c r="D101" s="5">
        <v>2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>
        <v>1</v>
      </c>
      <c r="Q101" s="5">
        <v>1</v>
      </c>
      <c r="R101" s="5"/>
      <c r="S101" s="5"/>
      <c r="T101" s="5"/>
    </row>
    <row r="102" spans="1:20" s="2" customFormat="1" ht="22.5" customHeight="1">
      <c r="A102" s="5"/>
      <c r="B102" s="13" t="s">
        <v>25</v>
      </c>
      <c r="C102" s="15"/>
      <c r="D102" s="12">
        <f>SUM(E102:T102)</f>
        <v>10</v>
      </c>
      <c r="E102" s="12">
        <f aca="true" t="shared" si="40" ref="E102:T102">+E103+E104+E105</f>
        <v>0</v>
      </c>
      <c r="F102" s="12">
        <f t="shared" si="40"/>
        <v>2</v>
      </c>
      <c r="G102" s="12">
        <f t="shared" si="40"/>
        <v>2</v>
      </c>
      <c r="H102" s="12">
        <f t="shared" si="40"/>
        <v>3</v>
      </c>
      <c r="I102" s="12">
        <f t="shared" si="40"/>
        <v>1</v>
      </c>
      <c r="J102" s="12">
        <f t="shared" si="40"/>
        <v>0</v>
      </c>
      <c r="K102" s="12">
        <f t="shared" si="40"/>
        <v>0</v>
      </c>
      <c r="L102" s="12">
        <f t="shared" si="40"/>
        <v>1</v>
      </c>
      <c r="M102" s="12">
        <f t="shared" si="40"/>
        <v>1</v>
      </c>
      <c r="N102" s="12">
        <f t="shared" si="40"/>
        <v>0</v>
      </c>
      <c r="O102" s="12">
        <f t="shared" si="40"/>
        <v>0</v>
      </c>
      <c r="P102" s="12">
        <f t="shared" si="40"/>
        <v>0</v>
      </c>
      <c r="Q102" s="12">
        <f t="shared" si="40"/>
        <v>0</v>
      </c>
      <c r="R102" s="12">
        <f t="shared" si="40"/>
        <v>0</v>
      </c>
      <c r="S102" s="12">
        <f t="shared" si="40"/>
        <v>0</v>
      </c>
      <c r="T102" s="12">
        <f t="shared" si="40"/>
        <v>0</v>
      </c>
    </row>
    <row r="103" spans="1:20" s="2" customFormat="1" ht="22.5" customHeight="1">
      <c r="A103" s="5"/>
      <c r="B103" s="6" t="s">
        <v>26</v>
      </c>
      <c r="C103" s="8"/>
      <c r="D103" s="5">
        <v>2</v>
      </c>
      <c r="E103" s="5"/>
      <c r="F103" s="5"/>
      <c r="G103" s="5"/>
      <c r="H103" s="5">
        <v>1</v>
      </c>
      <c r="I103" s="5">
        <v>1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s="2" customFormat="1" ht="22.5" customHeight="1">
      <c r="A104" s="5"/>
      <c r="B104" s="6" t="s">
        <v>123</v>
      </c>
      <c r="C104" s="8"/>
      <c r="D104" s="5">
        <v>4</v>
      </c>
      <c r="E104" s="5"/>
      <c r="F104" s="5">
        <v>1</v>
      </c>
      <c r="G104" s="5">
        <v>1</v>
      </c>
      <c r="H104" s="5">
        <v>1</v>
      </c>
      <c r="I104" s="5"/>
      <c r="J104" s="5"/>
      <c r="K104" s="5"/>
      <c r="L104" s="5"/>
      <c r="M104" s="5">
        <v>1</v>
      </c>
      <c r="N104" s="5"/>
      <c r="O104" s="5"/>
      <c r="P104" s="5"/>
      <c r="Q104" s="5"/>
      <c r="R104" s="5"/>
      <c r="S104" s="5"/>
      <c r="T104" s="5"/>
    </row>
    <row r="105" spans="1:20" s="2" customFormat="1" ht="22.5" customHeight="1">
      <c r="A105" s="5"/>
      <c r="B105" s="6" t="s">
        <v>124</v>
      </c>
      <c r="C105" s="8"/>
      <c r="D105" s="5">
        <v>4</v>
      </c>
      <c r="E105" s="5"/>
      <c r="F105" s="5">
        <v>1</v>
      </c>
      <c r="G105" s="5">
        <v>1</v>
      </c>
      <c r="H105" s="5">
        <v>1</v>
      </c>
      <c r="I105" s="5"/>
      <c r="J105" s="5"/>
      <c r="K105" s="5"/>
      <c r="L105" s="5">
        <v>1</v>
      </c>
      <c r="M105" s="5"/>
      <c r="N105" s="5"/>
      <c r="O105" s="5"/>
      <c r="P105" s="5"/>
      <c r="Q105" s="5"/>
      <c r="R105" s="5"/>
      <c r="S105" s="5"/>
      <c r="T105" s="5"/>
    </row>
    <row r="106" spans="1:20" s="2" customFormat="1" ht="22.5" customHeight="1">
      <c r="A106" s="5"/>
      <c r="B106" s="13" t="s">
        <v>77</v>
      </c>
      <c r="C106" s="15"/>
      <c r="D106" s="12">
        <f aca="true" t="shared" si="41" ref="D106:D110">SUM(E106:T106)</f>
        <v>9</v>
      </c>
      <c r="E106" s="12">
        <f aca="true" t="shared" si="42" ref="E106:T106">+E107</f>
        <v>0</v>
      </c>
      <c r="F106" s="12">
        <f t="shared" si="42"/>
        <v>2</v>
      </c>
      <c r="G106" s="12">
        <f t="shared" si="42"/>
        <v>4</v>
      </c>
      <c r="H106" s="12">
        <f t="shared" si="42"/>
        <v>2</v>
      </c>
      <c r="I106" s="12">
        <f t="shared" si="42"/>
        <v>1</v>
      </c>
      <c r="J106" s="12">
        <f t="shared" si="42"/>
        <v>0</v>
      </c>
      <c r="K106" s="12">
        <f t="shared" si="42"/>
        <v>0</v>
      </c>
      <c r="L106" s="12">
        <f t="shared" si="42"/>
        <v>0</v>
      </c>
      <c r="M106" s="12">
        <f t="shared" si="42"/>
        <v>0</v>
      </c>
      <c r="N106" s="12">
        <f t="shared" si="42"/>
        <v>0</v>
      </c>
      <c r="O106" s="12">
        <f t="shared" si="42"/>
        <v>0</v>
      </c>
      <c r="P106" s="12">
        <f t="shared" si="42"/>
        <v>0</v>
      </c>
      <c r="Q106" s="12">
        <f t="shared" si="42"/>
        <v>0</v>
      </c>
      <c r="R106" s="12">
        <f t="shared" si="42"/>
        <v>0</v>
      </c>
      <c r="S106" s="12">
        <f t="shared" si="42"/>
        <v>0</v>
      </c>
      <c r="T106" s="12">
        <f t="shared" si="42"/>
        <v>0</v>
      </c>
    </row>
    <row r="107" spans="1:20" s="2" customFormat="1" ht="22.5" customHeight="1">
      <c r="A107" s="5"/>
      <c r="B107" s="6" t="s">
        <v>125</v>
      </c>
      <c r="C107" s="8"/>
      <c r="D107" s="5">
        <v>9</v>
      </c>
      <c r="E107" s="5"/>
      <c r="F107" s="5">
        <v>2</v>
      </c>
      <c r="G107" s="5">
        <v>4</v>
      </c>
      <c r="H107" s="5">
        <v>2</v>
      </c>
      <c r="I107" s="5">
        <v>1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s="2" customFormat="1" ht="22.5" customHeight="1">
      <c r="A108" s="5"/>
      <c r="B108" s="13" t="s">
        <v>27</v>
      </c>
      <c r="C108" s="15"/>
      <c r="D108" s="12">
        <f t="shared" si="41"/>
        <v>9</v>
      </c>
      <c r="E108" s="12">
        <f aca="true" t="shared" si="43" ref="E108:T108">+E109</f>
        <v>0</v>
      </c>
      <c r="F108" s="12">
        <f t="shared" si="43"/>
        <v>1</v>
      </c>
      <c r="G108" s="12">
        <f t="shared" si="43"/>
        <v>2</v>
      </c>
      <c r="H108" s="12">
        <f t="shared" si="43"/>
        <v>1</v>
      </c>
      <c r="I108" s="12">
        <f t="shared" si="43"/>
        <v>0</v>
      </c>
      <c r="J108" s="12">
        <f t="shared" si="43"/>
        <v>1</v>
      </c>
      <c r="K108" s="12">
        <f t="shared" si="43"/>
        <v>1</v>
      </c>
      <c r="L108" s="12">
        <f t="shared" si="43"/>
        <v>1</v>
      </c>
      <c r="M108" s="12">
        <f t="shared" si="43"/>
        <v>0</v>
      </c>
      <c r="N108" s="12">
        <f t="shared" si="43"/>
        <v>1</v>
      </c>
      <c r="O108" s="12">
        <f t="shared" si="43"/>
        <v>1</v>
      </c>
      <c r="P108" s="12">
        <f t="shared" si="43"/>
        <v>0</v>
      </c>
      <c r="Q108" s="12">
        <f t="shared" si="43"/>
        <v>0</v>
      </c>
      <c r="R108" s="12">
        <f t="shared" si="43"/>
        <v>0</v>
      </c>
      <c r="S108" s="12">
        <f t="shared" si="43"/>
        <v>0</v>
      </c>
      <c r="T108" s="12">
        <f t="shared" si="43"/>
        <v>0</v>
      </c>
    </row>
    <row r="109" spans="1:20" s="2" customFormat="1" ht="22.5" customHeight="1">
      <c r="A109" s="5"/>
      <c r="B109" s="6" t="s">
        <v>28</v>
      </c>
      <c r="C109" s="8"/>
      <c r="D109" s="5">
        <v>9</v>
      </c>
      <c r="E109" s="5"/>
      <c r="F109" s="5">
        <v>1</v>
      </c>
      <c r="G109" s="5">
        <v>2</v>
      </c>
      <c r="H109" s="5">
        <v>1</v>
      </c>
      <c r="I109" s="5"/>
      <c r="J109" s="5">
        <v>1</v>
      </c>
      <c r="K109" s="5">
        <v>1</v>
      </c>
      <c r="L109" s="5">
        <v>1</v>
      </c>
      <c r="M109" s="5"/>
      <c r="N109" s="5">
        <v>1</v>
      </c>
      <c r="O109" s="5">
        <v>1</v>
      </c>
      <c r="P109" s="5"/>
      <c r="Q109" s="5"/>
      <c r="R109" s="5"/>
      <c r="S109" s="5"/>
      <c r="T109" s="5"/>
    </row>
    <row r="110" spans="1:20" s="2" customFormat="1" ht="22.5" customHeight="1">
      <c r="A110" s="5"/>
      <c r="B110" s="13" t="s">
        <v>57</v>
      </c>
      <c r="C110" s="15"/>
      <c r="D110" s="12">
        <f t="shared" si="41"/>
        <v>3</v>
      </c>
      <c r="E110" s="12">
        <f aca="true" t="shared" si="44" ref="E110:T110">+E111</f>
        <v>0</v>
      </c>
      <c r="F110" s="12">
        <f t="shared" si="44"/>
        <v>1</v>
      </c>
      <c r="G110" s="12">
        <f t="shared" si="44"/>
        <v>2</v>
      </c>
      <c r="H110" s="12">
        <f t="shared" si="44"/>
        <v>0</v>
      </c>
      <c r="I110" s="12">
        <f t="shared" si="44"/>
        <v>0</v>
      </c>
      <c r="J110" s="12">
        <f t="shared" si="44"/>
        <v>0</v>
      </c>
      <c r="K110" s="12">
        <f t="shared" si="44"/>
        <v>0</v>
      </c>
      <c r="L110" s="12">
        <f t="shared" si="44"/>
        <v>0</v>
      </c>
      <c r="M110" s="12">
        <f t="shared" si="44"/>
        <v>0</v>
      </c>
      <c r="N110" s="12">
        <f t="shared" si="44"/>
        <v>0</v>
      </c>
      <c r="O110" s="12">
        <f t="shared" si="44"/>
        <v>0</v>
      </c>
      <c r="P110" s="12">
        <f t="shared" si="44"/>
        <v>0</v>
      </c>
      <c r="Q110" s="12">
        <f t="shared" si="44"/>
        <v>0</v>
      </c>
      <c r="R110" s="12">
        <f t="shared" si="44"/>
        <v>0</v>
      </c>
      <c r="S110" s="12">
        <f t="shared" si="44"/>
        <v>0</v>
      </c>
      <c r="T110" s="12">
        <f t="shared" si="44"/>
        <v>0</v>
      </c>
    </row>
    <row r="111" spans="1:20" s="2" customFormat="1" ht="22.5" customHeight="1">
      <c r="A111" s="5"/>
      <c r="B111" s="6" t="s">
        <v>126</v>
      </c>
      <c r="C111" s="8"/>
      <c r="D111" s="5">
        <v>3</v>
      </c>
      <c r="E111" s="5"/>
      <c r="F111" s="5">
        <v>1</v>
      </c>
      <c r="G111" s="5">
        <v>2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s="2" customFormat="1" ht="22.5" customHeight="1">
      <c r="A112" s="5"/>
      <c r="B112" s="13" t="s">
        <v>29</v>
      </c>
      <c r="C112" s="15"/>
      <c r="D112" s="12">
        <f aca="true" t="shared" si="45" ref="D112:D117">SUM(E112:T112)</f>
        <v>8</v>
      </c>
      <c r="E112" s="12">
        <f aca="true" t="shared" si="46" ref="E112:T112">+E113+E114</f>
        <v>0</v>
      </c>
      <c r="F112" s="12">
        <f t="shared" si="46"/>
        <v>0</v>
      </c>
      <c r="G112" s="12">
        <f t="shared" si="46"/>
        <v>2</v>
      </c>
      <c r="H112" s="12">
        <f t="shared" si="46"/>
        <v>2</v>
      </c>
      <c r="I112" s="12">
        <f t="shared" si="46"/>
        <v>1</v>
      </c>
      <c r="J112" s="12">
        <f t="shared" si="46"/>
        <v>0</v>
      </c>
      <c r="K112" s="12">
        <f t="shared" si="46"/>
        <v>0</v>
      </c>
      <c r="L112" s="12">
        <f t="shared" si="46"/>
        <v>0</v>
      </c>
      <c r="M112" s="12">
        <f t="shared" si="46"/>
        <v>3</v>
      </c>
      <c r="N112" s="12">
        <f t="shared" si="46"/>
        <v>0</v>
      </c>
      <c r="O112" s="12">
        <f t="shared" si="46"/>
        <v>0</v>
      </c>
      <c r="P112" s="12">
        <f t="shared" si="46"/>
        <v>0</v>
      </c>
      <c r="Q112" s="12">
        <f t="shared" si="46"/>
        <v>0</v>
      </c>
      <c r="R112" s="12">
        <f t="shared" si="46"/>
        <v>0</v>
      </c>
      <c r="S112" s="12">
        <f t="shared" si="46"/>
        <v>0</v>
      </c>
      <c r="T112" s="12">
        <f t="shared" si="46"/>
        <v>0</v>
      </c>
    </row>
    <row r="113" spans="1:20" s="2" customFormat="1" ht="22.5" customHeight="1">
      <c r="A113" s="5"/>
      <c r="B113" s="6" t="s">
        <v>30</v>
      </c>
      <c r="C113" s="8"/>
      <c r="D113" s="5">
        <v>3</v>
      </c>
      <c r="E113" s="5"/>
      <c r="F113" s="5"/>
      <c r="G113" s="5"/>
      <c r="H113" s="5">
        <v>1</v>
      </c>
      <c r="I113" s="5">
        <v>1</v>
      </c>
      <c r="J113" s="5"/>
      <c r="K113" s="5"/>
      <c r="L113" s="5"/>
      <c r="M113" s="5">
        <v>1</v>
      </c>
      <c r="N113" s="5"/>
      <c r="O113" s="5"/>
      <c r="P113" s="5"/>
      <c r="Q113" s="5"/>
      <c r="R113" s="5"/>
      <c r="S113" s="5"/>
      <c r="T113" s="5"/>
    </row>
    <row r="114" spans="1:20" s="2" customFormat="1" ht="22.5" customHeight="1">
      <c r="A114" s="5"/>
      <c r="B114" s="6" t="s">
        <v>127</v>
      </c>
      <c r="C114" s="8"/>
      <c r="D114" s="5">
        <v>5</v>
      </c>
      <c r="E114" s="5"/>
      <c r="F114" s="5"/>
      <c r="G114" s="5">
        <v>2</v>
      </c>
      <c r="H114" s="5">
        <v>1</v>
      </c>
      <c r="I114" s="5"/>
      <c r="J114" s="5"/>
      <c r="K114" s="5"/>
      <c r="L114" s="5"/>
      <c r="M114" s="5">
        <v>2</v>
      </c>
      <c r="N114" s="5"/>
      <c r="O114" s="5"/>
      <c r="P114" s="5"/>
      <c r="Q114" s="5"/>
      <c r="R114" s="5"/>
      <c r="S114" s="5"/>
      <c r="T114" s="5"/>
    </row>
    <row r="115" spans="1:20" s="2" customFormat="1" ht="22.5" customHeight="1">
      <c r="A115" s="5"/>
      <c r="B115" s="13" t="s">
        <v>60</v>
      </c>
      <c r="C115" s="15"/>
      <c r="D115" s="12">
        <f t="shared" si="45"/>
        <v>4</v>
      </c>
      <c r="E115" s="12">
        <f aca="true" t="shared" si="47" ref="E115:S115">+E116</f>
        <v>0</v>
      </c>
      <c r="F115" s="12">
        <f t="shared" si="47"/>
        <v>0</v>
      </c>
      <c r="G115" s="12">
        <f t="shared" si="47"/>
        <v>0</v>
      </c>
      <c r="H115" s="12">
        <f t="shared" si="47"/>
        <v>1</v>
      </c>
      <c r="I115" s="12">
        <f t="shared" si="47"/>
        <v>0</v>
      </c>
      <c r="J115" s="12">
        <f t="shared" si="47"/>
        <v>0</v>
      </c>
      <c r="K115" s="12">
        <f t="shared" si="47"/>
        <v>0</v>
      </c>
      <c r="L115" s="12">
        <f t="shared" si="47"/>
        <v>0</v>
      </c>
      <c r="M115" s="12">
        <f t="shared" si="47"/>
        <v>0</v>
      </c>
      <c r="N115" s="12">
        <f t="shared" si="47"/>
        <v>0</v>
      </c>
      <c r="O115" s="12">
        <f t="shared" si="47"/>
        <v>1</v>
      </c>
      <c r="P115" s="12">
        <f t="shared" si="47"/>
        <v>1</v>
      </c>
      <c r="Q115" s="12">
        <f t="shared" si="47"/>
        <v>1</v>
      </c>
      <c r="R115" s="12">
        <f t="shared" si="47"/>
        <v>0</v>
      </c>
      <c r="S115" s="12">
        <f t="shared" si="47"/>
        <v>0</v>
      </c>
      <c r="T115" s="12"/>
    </row>
    <row r="116" spans="1:20" s="2" customFormat="1" ht="22.5" customHeight="1">
      <c r="A116" s="5"/>
      <c r="B116" s="6" t="s">
        <v>128</v>
      </c>
      <c r="C116" s="8"/>
      <c r="D116" s="5">
        <v>4</v>
      </c>
      <c r="E116" s="5"/>
      <c r="F116" s="5"/>
      <c r="G116" s="5"/>
      <c r="H116" s="5">
        <v>1</v>
      </c>
      <c r="I116" s="5"/>
      <c r="J116" s="5"/>
      <c r="K116" s="5"/>
      <c r="L116" s="5"/>
      <c r="M116" s="5"/>
      <c r="N116" s="5"/>
      <c r="O116" s="5">
        <v>1</v>
      </c>
      <c r="P116" s="5">
        <v>1</v>
      </c>
      <c r="Q116" s="5">
        <v>1</v>
      </c>
      <c r="R116" s="5"/>
      <c r="S116" s="5"/>
      <c r="T116" s="5"/>
    </row>
    <row r="117" spans="1:20" s="2" customFormat="1" ht="22.5" customHeight="1">
      <c r="A117" s="5"/>
      <c r="B117" s="13" t="s">
        <v>31</v>
      </c>
      <c r="C117" s="15"/>
      <c r="D117" s="12">
        <f t="shared" si="45"/>
        <v>14</v>
      </c>
      <c r="E117" s="12">
        <f aca="true" t="shared" si="48" ref="E117:T117">+E118+E119</f>
        <v>1</v>
      </c>
      <c r="F117" s="12">
        <f t="shared" si="48"/>
        <v>4</v>
      </c>
      <c r="G117" s="12">
        <f t="shared" si="48"/>
        <v>2</v>
      </c>
      <c r="H117" s="12">
        <f t="shared" si="48"/>
        <v>1</v>
      </c>
      <c r="I117" s="12">
        <f t="shared" si="48"/>
        <v>0</v>
      </c>
      <c r="J117" s="12">
        <f t="shared" si="48"/>
        <v>0</v>
      </c>
      <c r="K117" s="12">
        <f t="shared" si="48"/>
        <v>0</v>
      </c>
      <c r="L117" s="12">
        <f t="shared" si="48"/>
        <v>0</v>
      </c>
      <c r="M117" s="12">
        <f t="shared" si="48"/>
        <v>2</v>
      </c>
      <c r="N117" s="12">
        <f t="shared" si="48"/>
        <v>0</v>
      </c>
      <c r="O117" s="12">
        <f t="shared" si="48"/>
        <v>1</v>
      </c>
      <c r="P117" s="12">
        <f t="shared" si="48"/>
        <v>1</v>
      </c>
      <c r="Q117" s="12">
        <f t="shared" si="48"/>
        <v>2</v>
      </c>
      <c r="R117" s="12">
        <f t="shared" si="48"/>
        <v>0</v>
      </c>
      <c r="S117" s="12">
        <f t="shared" si="48"/>
        <v>0</v>
      </c>
      <c r="T117" s="12">
        <f t="shared" si="48"/>
        <v>0</v>
      </c>
    </row>
    <row r="118" spans="1:20" s="2" customFormat="1" ht="22.5" customHeight="1">
      <c r="A118" s="5"/>
      <c r="B118" s="6" t="s">
        <v>32</v>
      </c>
      <c r="C118" s="8"/>
      <c r="D118" s="5">
        <v>5</v>
      </c>
      <c r="E118" s="5">
        <v>1</v>
      </c>
      <c r="F118" s="5">
        <v>1</v>
      </c>
      <c r="G118" s="5"/>
      <c r="H118" s="5">
        <v>1</v>
      </c>
      <c r="I118" s="5"/>
      <c r="J118" s="5"/>
      <c r="K118" s="5"/>
      <c r="L118" s="5"/>
      <c r="M118" s="5"/>
      <c r="N118" s="5"/>
      <c r="O118" s="5">
        <v>1</v>
      </c>
      <c r="P118" s="5"/>
      <c r="Q118" s="5">
        <v>1</v>
      </c>
      <c r="R118" s="5"/>
      <c r="S118" s="5"/>
      <c r="T118" s="5"/>
    </row>
    <row r="119" spans="1:20" s="2" customFormat="1" ht="22.5" customHeight="1">
      <c r="A119" s="5"/>
      <c r="B119" s="6" t="s">
        <v>129</v>
      </c>
      <c r="C119" s="8"/>
      <c r="D119" s="5">
        <v>9</v>
      </c>
      <c r="E119" s="5"/>
      <c r="F119" s="5">
        <v>3</v>
      </c>
      <c r="G119" s="5">
        <v>2</v>
      </c>
      <c r="H119" s="5"/>
      <c r="I119" s="5"/>
      <c r="J119" s="5"/>
      <c r="K119" s="5"/>
      <c r="L119" s="5"/>
      <c r="M119" s="5">
        <v>2</v>
      </c>
      <c r="N119" s="5"/>
      <c r="O119" s="5"/>
      <c r="P119" s="5">
        <v>1</v>
      </c>
      <c r="Q119" s="5">
        <v>1</v>
      </c>
      <c r="R119" s="5"/>
      <c r="S119" s="5"/>
      <c r="T119" s="5"/>
    </row>
    <row r="120" spans="1:20" s="2" customFormat="1" ht="22.5" customHeight="1">
      <c r="A120" s="5"/>
      <c r="B120" s="13" t="s">
        <v>33</v>
      </c>
      <c r="C120" s="15"/>
      <c r="D120" s="12">
        <f aca="true" t="shared" si="49" ref="D120:D124">SUM(E120:T120)</f>
        <v>2</v>
      </c>
      <c r="E120" s="12">
        <f aca="true" t="shared" si="50" ref="E120:S120">+E121</f>
        <v>0</v>
      </c>
      <c r="F120" s="12">
        <f t="shared" si="50"/>
        <v>2</v>
      </c>
      <c r="G120" s="12">
        <f t="shared" si="50"/>
        <v>0</v>
      </c>
      <c r="H120" s="12">
        <f t="shared" si="50"/>
        <v>0</v>
      </c>
      <c r="I120" s="12">
        <f t="shared" si="50"/>
        <v>0</v>
      </c>
      <c r="J120" s="12">
        <f t="shared" si="50"/>
        <v>0</v>
      </c>
      <c r="K120" s="12">
        <f t="shared" si="50"/>
        <v>0</v>
      </c>
      <c r="L120" s="12">
        <f t="shared" si="50"/>
        <v>0</v>
      </c>
      <c r="M120" s="12">
        <f t="shared" si="50"/>
        <v>0</v>
      </c>
      <c r="N120" s="12">
        <f t="shared" si="50"/>
        <v>0</v>
      </c>
      <c r="O120" s="12">
        <f t="shared" si="50"/>
        <v>0</v>
      </c>
      <c r="P120" s="12">
        <f t="shared" si="50"/>
        <v>0</v>
      </c>
      <c r="Q120" s="12">
        <f t="shared" si="50"/>
        <v>0</v>
      </c>
      <c r="R120" s="12">
        <f t="shared" si="50"/>
        <v>0</v>
      </c>
      <c r="S120" s="12">
        <f t="shared" si="50"/>
        <v>0</v>
      </c>
      <c r="T120" s="12"/>
    </row>
    <row r="121" spans="1:20" s="2" customFormat="1" ht="22.5" customHeight="1">
      <c r="A121" s="5"/>
      <c r="B121" s="6" t="s">
        <v>130</v>
      </c>
      <c r="C121" s="8"/>
      <c r="D121" s="5">
        <v>2</v>
      </c>
      <c r="E121" s="5"/>
      <c r="F121" s="5">
        <v>2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s="2" customFormat="1" ht="22.5" customHeight="1">
      <c r="A122" s="5"/>
      <c r="B122" s="13" t="s">
        <v>39</v>
      </c>
      <c r="C122" s="15"/>
      <c r="D122" s="12">
        <f t="shared" si="49"/>
        <v>4</v>
      </c>
      <c r="E122" s="12">
        <f aca="true" t="shared" si="51" ref="E122:S122">+E123</f>
        <v>0</v>
      </c>
      <c r="F122" s="12">
        <f t="shared" si="51"/>
        <v>1</v>
      </c>
      <c r="G122" s="12">
        <f t="shared" si="51"/>
        <v>2</v>
      </c>
      <c r="H122" s="12">
        <f t="shared" si="51"/>
        <v>0</v>
      </c>
      <c r="I122" s="12">
        <f t="shared" si="51"/>
        <v>0</v>
      </c>
      <c r="J122" s="12">
        <f t="shared" si="51"/>
        <v>0</v>
      </c>
      <c r="K122" s="12">
        <f t="shared" si="51"/>
        <v>0</v>
      </c>
      <c r="L122" s="12">
        <f t="shared" si="51"/>
        <v>0</v>
      </c>
      <c r="M122" s="12">
        <f t="shared" si="51"/>
        <v>1</v>
      </c>
      <c r="N122" s="12">
        <f t="shared" si="51"/>
        <v>0</v>
      </c>
      <c r="O122" s="12">
        <f t="shared" si="51"/>
        <v>0</v>
      </c>
      <c r="P122" s="12">
        <f t="shared" si="51"/>
        <v>0</v>
      </c>
      <c r="Q122" s="12">
        <f t="shared" si="51"/>
        <v>0</v>
      </c>
      <c r="R122" s="12">
        <f t="shared" si="51"/>
        <v>0</v>
      </c>
      <c r="S122" s="12">
        <f t="shared" si="51"/>
        <v>0</v>
      </c>
      <c r="T122" s="12"/>
    </row>
    <row r="123" spans="1:20" s="2" customFormat="1" ht="22.5" customHeight="1">
      <c r="A123" s="5"/>
      <c r="B123" s="6" t="s">
        <v>40</v>
      </c>
      <c r="C123" s="8"/>
      <c r="D123" s="5">
        <v>4</v>
      </c>
      <c r="E123" s="5"/>
      <c r="F123" s="5">
        <v>1</v>
      </c>
      <c r="G123" s="5">
        <v>2</v>
      </c>
      <c r="H123" s="5"/>
      <c r="I123" s="5"/>
      <c r="J123" s="5"/>
      <c r="K123" s="5"/>
      <c r="L123" s="5"/>
      <c r="M123" s="5">
        <v>1</v>
      </c>
      <c r="N123" s="5"/>
      <c r="O123" s="5"/>
      <c r="P123" s="5"/>
      <c r="Q123" s="5"/>
      <c r="R123" s="5"/>
      <c r="S123" s="5"/>
      <c r="T123" s="5"/>
    </row>
    <row r="124" spans="1:20" s="2" customFormat="1" ht="22.5" customHeight="1">
      <c r="A124" s="5"/>
      <c r="B124" s="13" t="s">
        <v>41</v>
      </c>
      <c r="C124" s="15"/>
      <c r="D124" s="12">
        <f t="shared" si="49"/>
        <v>15</v>
      </c>
      <c r="E124" s="12">
        <f aca="true" t="shared" si="52" ref="E124:T124">+E125+E126</f>
        <v>2</v>
      </c>
      <c r="F124" s="12">
        <f t="shared" si="52"/>
        <v>6</v>
      </c>
      <c r="G124" s="12">
        <f t="shared" si="52"/>
        <v>3</v>
      </c>
      <c r="H124" s="12">
        <f t="shared" si="52"/>
        <v>1</v>
      </c>
      <c r="I124" s="12">
        <f t="shared" si="52"/>
        <v>1</v>
      </c>
      <c r="J124" s="12">
        <f t="shared" si="52"/>
        <v>0</v>
      </c>
      <c r="K124" s="12">
        <f t="shared" si="52"/>
        <v>0</v>
      </c>
      <c r="L124" s="12">
        <f t="shared" si="52"/>
        <v>0</v>
      </c>
      <c r="M124" s="12">
        <f t="shared" si="52"/>
        <v>0</v>
      </c>
      <c r="N124" s="12">
        <f t="shared" si="52"/>
        <v>1</v>
      </c>
      <c r="O124" s="12">
        <f t="shared" si="52"/>
        <v>1</v>
      </c>
      <c r="P124" s="12">
        <f t="shared" si="52"/>
        <v>0</v>
      </c>
      <c r="Q124" s="12">
        <f t="shared" si="52"/>
        <v>0</v>
      </c>
      <c r="R124" s="12">
        <f t="shared" si="52"/>
        <v>0</v>
      </c>
      <c r="S124" s="12">
        <f t="shared" si="52"/>
        <v>0</v>
      </c>
      <c r="T124" s="12">
        <f t="shared" si="52"/>
        <v>0</v>
      </c>
    </row>
    <row r="125" spans="1:20" s="2" customFormat="1" ht="22.5" customHeight="1">
      <c r="A125" s="5"/>
      <c r="B125" s="13" t="s">
        <v>42</v>
      </c>
      <c r="C125" s="15"/>
      <c r="D125" s="12">
        <v>7</v>
      </c>
      <c r="E125" s="12">
        <v>2</v>
      </c>
      <c r="F125" s="12">
        <v>5</v>
      </c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1:20" s="2" customFormat="1" ht="22.5" customHeight="1">
      <c r="A126" s="5"/>
      <c r="B126" s="13" t="s">
        <v>108</v>
      </c>
      <c r="C126" s="15"/>
      <c r="D126" s="12">
        <v>8</v>
      </c>
      <c r="E126" s="12"/>
      <c r="F126" s="12">
        <v>1</v>
      </c>
      <c r="G126" s="12">
        <v>3</v>
      </c>
      <c r="H126" s="12">
        <v>1</v>
      </c>
      <c r="I126" s="12">
        <v>1</v>
      </c>
      <c r="J126" s="12"/>
      <c r="K126" s="12"/>
      <c r="L126" s="12"/>
      <c r="M126" s="12"/>
      <c r="N126" s="12">
        <v>1</v>
      </c>
      <c r="O126" s="12">
        <v>1</v>
      </c>
      <c r="P126" s="12"/>
      <c r="Q126" s="12"/>
      <c r="R126" s="12"/>
      <c r="S126" s="12"/>
      <c r="T126" s="12"/>
    </row>
    <row r="127" spans="1:20" s="2" customFormat="1" ht="22.5" customHeight="1">
      <c r="A127" s="6"/>
      <c r="B127" s="13" t="s">
        <v>43</v>
      </c>
      <c r="C127" s="15"/>
      <c r="D127" s="12">
        <f>SUM(E127:T127)</f>
        <v>3</v>
      </c>
      <c r="E127" s="12">
        <f aca="true" t="shared" si="53" ref="E127:T127">+E128</f>
        <v>1</v>
      </c>
      <c r="F127" s="12">
        <f t="shared" si="53"/>
        <v>0</v>
      </c>
      <c r="G127" s="12">
        <f t="shared" si="53"/>
        <v>0</v>
      </c>
      <c r="H127" s="12">
        <f t="shared" si="53"/>
        <v>0</v>
      </c>
      <c r="I127" s="12">
        <f t="shared" si="53"/>
        <v>0</v>
      </c>
      <c r="J127" s="12">
        <f t="shared" si="53"/>
        <v>0</v>
      </c>
      <c r="K127" s="12">
        <f t="shared" si="53"/>
        <v>0</v>
      </c>
      <c r="L127" s="12">
        <f t="shared" si="53"/>
        <v>0</v>
      </c>
      <c r="M127" s="12">
        <f t="shared" si="53"/>
        <v>0</v>
      </c>
      <c r="N127" s="12">
        <f t="shared" si="53"/>
        <v>0</v>
      </c>
      <c r="O127" s="12">
        <f t="shared" si="53"/>
        <v>0</v>
      </c>
      <c r="P127" s="12">
        <f t="shared" si="53"/>
        <v>1</v>
      </c>
      <c r="Q127" s="12">
        <f t="shared" si="53"/>
        <v>1</v>
      </c>
      <c r="R127" s="12">
        <f t="shared" si="53"/>
        <v>0</v>
      </c>
      <c r="S127" s="12">
        <f t="shared" si="53"/>
        <v>0</v>
      </c>
      <c r="T127" s="12">
        <f t="shared" si="53"/>
        <v>0</v>
      </c>
    </row>
    <row r="128" spans="1:20" s="2" customFormat="1" ht="22.5" customHeight="1">
      <c r="A128" s="6"/>
      <c r="B128" s="6" t="s">
        <v>44</v>
      </c>
      <c r="C128" s="8"/>
      <c r="D128" s="5">
        <v>3</v>
      </c>
      <c r="E128" s="5">
        <v>1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>
        <v>1</v>
      </c>
      <c r="Q128" s="5">
        <v>1</v>
      </c>
      <c r="R128" s="5"/>
      <c r="S128" s="5"/>
      <c r="T128" s="5"/>
    </row>
    <row r="129" spans="1:20" s="2" customFormat="1" ht="22.5" customHeight="1">
      <c r="A129" s="6"/>
      <c r="B129" s="13" t="s">
        <v>49</v>
      </c>
      <c r="C129" s="15"/>
      <c r="D129" s="12">
        <f>SUM(E129:T129)</f>
        <v>2</v>
      </c>
      <c r="E129" s="12">
        <f aca="true" t="shared" si="54" ref="E129:T129">+E130</f>
        <v>0</v>
      </c>
      <c r="F129" s="12">
        <f t="shared" si="54"/>
        <v>1</v>
      </c>
      <c r="G129" s="12">
        <f t="shared" si="54"/>
        <v>0</v>
      </c>
      <c r="H129" s="12">
        <f t="shared" si="54"/>
        <v>0</v>
      </c>
      <c r="I129" s="12">
        <f t="shared" si="54"/>
        <v>1</v>
      </c>
      <c r="J129" s="12">
        <f t="shared" si="54"/>
        <v>0</v>
      </c>
      <c r="K129" s="12">
        <f t="shared" si="54"/>
        <v>0</v>
      </c>
      <c r="L129" s="12">
        <f t="shared" si="54"/>
        <v>0</v>
      </c>
      <c r="M129" s="12">
        <f t="shared" si="54"/>
        <v>0</v>
      </c>
      <c r="N129" s="12">
        <f t="shared" si="54"/>
        <v>0</v>
      </c>
      <c r="O129" s="12">
        <f t="shared" si="54"/>
        <v>0</v>
      </c>
      <c r="P129" s="12">
        <f t="shared" si="54"/>
        <v>0</v>
      </c>
      <c r="Q129" s="12">
        <f t="shared" si="54"/>
        <v>0</v>
      </c>
      <c r="R129" s="12">
        <f t="shared" si="54"/>
        <v>0</v>
      </c>
      <c r="S129" s="12">
        <f t="shared" si="54"/>
        <v>0</v>
      </c>
      <c r="T129" s="12">
        <f t="shared" si="54"/>
        <v>0</v>
      </c>
    </row>
    <row r="130" spans="1:20" s="2" customFormat="1" ht="22.5" customHeight="1">
      <c r="A130" s="6"/>
      <c r="B130" s="6" t="s">
        <v>50</v>
      </c>
      <c r="C130" s="8"/>
      <c r="D130" s="5">
        <v>2</v>
      </c>
      <c r="E130" s="5"/>
      <c r="F130" s="5">
        <v>1</v>
      </c>
      <c r="G130" s="5"/>
      <c r="H130" s="5"/>
      <c r="I130" s="5">
        <v>1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</sheetData>
  <sheetProtection/>
  <mergeCells count="130">
    <mergeCell ref="A1:T1"/>
    <mergeCell ref="B2:C2"/>
    <mergeCell ref="A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</mergeCells>
  <printOptions horizontalCentered="1"/>
  <pageMargins left="0.5548611111111111" right="0.5548611111111111" top="0.60625" bottom="0.60625" header="0.5118055555555555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23"/>
  <sheetViews>
    <sheetView zoomScaleSheetLayoutView="100" workbookViewId="0" topLeftCell="A1">
      <selection activeCell="J9" sqref="J9"/>
    </sheetView>
  </sheetViews>
  <sheetFormatPr defaultColWidth="9.00390625" defaultRowHeight="14.25"/>
  <cols>
    <col min="1" max="1" width="4.75390625" style="4" customWidth="1"/>
    <col min="2" max="2" width="15.75390625" style="4" customWidth="1"/>
    <col min="3" max="3" width="6.125" style="4" customWidth="1"/>
    <col min="4" max="4" width="7.375" style="4" customWidth="1"/>
    <col min="5" max="5" width="7.00390625" style="4" customWidth="1"/>
    <col min="6" max="6" width="21.25390625" style="4" customWidth="1"/>
    <col min="7" max="7" width="32.50390625" style="4" customWidth="1"/>
    <col min="8" max="16384" width="9.00390625" style="4" customWidth="1"/>
  </cols>
  <sheetData>
    <row r="1" s="1" customFormat="1" ht="36" customHeight="1">
      <c r="A1" s="1" t="s">
        <v>131</v>
      </c>
    </row>
    <row r="2" spans="1:7" s="2" customFormat="1" ht="39.75" customHeight="1">
      <c r="A2" s="5" t="s">
        <v>52</v>
      </c>
      <c r="B2" s="6" t="s">
        <v>132</v>
      </c>
      <c r="C2" s="7"/>
      <c r="D2" s="7"/>
      <c r="E2" s="8"/>
      <c r="F2" s="9" t="s">
        <v>1</v>
      </c>
      <c r="G2" s="5" t="s">
        <v>133</v>
      </c>
    </row>
    <row r="3" spans="1:7" s="2" customFormat="1" ht="22.5" customHeight="1">
      <c r="A3" s="10" t="s">
        <v>134</v>
      </c>
      <c r="B3" s="11"/>
      <c r="C3" s="11"/>
      <c r="D3" s="11"/>
      <c r="E3" s="11"/>
      <c r="F3" s="11"/>
      <c r="G3" s="12">
        <f>G4+G5+G6+G7+G8+G9+G10+G11+G12+G13+G14+G15+G16+G17+G18+G19+G20+G21+G22+G23</f>
        <v>70</v>
      </c>
    </row>
    <row r="4" spans="1:7" s="2" customFormat="1" ht="22.5" customHeight="1">
      <c r="A4" s="5">
        <v>1</v>
      </c>
      <c r="B4" s="13" t="s">
        <v>135</v>
      </c>
      <c r="C4" s="14"/>
      <c r="D4" s="14"/>
      <c r="E4" s="15"/>
      <c r="F4" s="16" t="s">
        <v>136</v>
      </c>
      <c r="G4" s="12">
        <v>10</v>
      </c>
    </row>
    <row r="5" spans="1:7" s="2" customFormat="1" ht="22.5" customHeight="1">
      <c r="A5" s="5">
        <v>2</v>
      </c>
      <c r="B5" s="13" t="s">
        <v>137</v>
      </c>
      <c r="C5" s="14"/>
      <c r="D5" s="14"/>
      <c r="E5" s="15"/>
      <c r="F5" s="16" t="s">
        <v>136</v>
      </c>
      <c r="G5" s="12">
        <v>2</v>
      </c>
    </row>
    <row r="6" spans="1:7" s="2" customFormat="1" ht="22.5" customHeight="1">
      <c r="A6" s="5">
        <v>3</v>
      </c>
      <c r="B6" s="13" t="s">
        <v>138</v>
      </c>
      <c r="C6" s="14"/>
      <c r="D6" s="14"/>
      <c r="E6" s="15"/>
      <c r="F6" s="16" t="s">
        <v>136</v>
      </c>
      <c r="G6" s="12">
        <v>4</v>
      </c>
    </row>
    <row r="7" spans="1:108" s="3" customFormat="1" ht="22.5" customHeight="1">
      <c r="A7" s="5">
        <v>4</v>
      </c>
      <c r="B7" s="13" t="s">
        <v>139</v>
      </c>
      <c r="C7" s="14"/>
      <c r="D7" s="14"/>
      <c r="E7" s="15"/>
      <c r="F7" s="16" t="s">
        <v>136</v>
      </c>
      <c r="G7" s="12">
        <v>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7" s="2" customFormat="1" ht="22.5" customHeight="1">
      <c r="A8" s="5">
        <v>5</v>
      </c>
      <c r="B8" s="13" t="s">
        <v>140</v>
      </c>
      <c r="C8" s="14"/>
      <c r="D8" s="14"/>
      <c r="E8" s="15"/>
      <c r="F8" s="16" t="s">
        <v>136</v>
      </c>
      <c r="G8" s="12">
        <v>4</v>
      </c>
    </row>
    <row r="9" spans="1:7" s="2" customFormat="1" ht="22.5" customHeight="1">
      <c r="A9" s="5">
        <v>6</v>
      </c>
      <c r="B9" s="13" t="s">
        <v>141</v>
      </c>
      <c r="C9" s="14"/>
      <c r="D9" s="14"/>
      <c r="E9" s="15"/>
      <c r="F9" s="16" t="s">
        <v>136</v>
      </c>
      <c r="G9" s="12">
        <v>3</v>
      </c>
    </row>
    <row r="10" spans="1:7" s="2" customFormat="1" ht="22.5" customHeight="1">
      <c r="A10" s="5">
        <v>7</v>
      </c>
      <c r="B10" s="13" t="s">
        <v>142</v>
      </c>
      <c r="C10" s="14"/>
      <c r="D10" s="14"/>
      <c r="E10" s="15"/>
      <c r="F10" s="16" t="s">
        <v>136</v>
      </c>
      <c r="G10" s="12">
        <v>4</v>
      </c>
    </row>
    <row r="11" spans="1:7" s="2" customFormat="1" ht="22.5" customHeight="1">
      <c r="A11" s="5">
        <v>8</v>
      </c>
      <c r="B11" s="13" t="s">
        <v>143</v>
      </c>
      <c r="C11" s="14"/>
      <c r="D11" s="14"/>
      <c r="E11" s="15"/>
      <c r="F11" s="16" t="s">
        <v>136</v>
      </c>
      <c r="G11" s="12">
        <v>4</v>
      </c>
    </row>
    <row r="12" spans="1:7" s="2" customFormat="1" ht="22.5" customHeight="1">
      <c r="A12" s="5">
        <v>9</v>
      </c>
      <c r="B12" s="13" t="s">
        <v>144</v>
      </c>
      <c r="C12" s="14"/>
      <c r="D12" s="14"/>
      <c r="E12" s="15"/>
      <c r="F12" s="16" t="s">
        <v>136</v>
      </c>
      <c r="G12" s="12">
        <v>3</v>
      </c>
    </row>
    <row r="13" spans="1:7" s="2" customFormat="1" ht="22.5" customHeight="1">
      <c r="A13" s="5">
        <v>10</v>
      </c>
      <c r="B13" s="13" t="s">
        <v>145</v>
      </c>
      <c r="C13" s="14"/>
      <c r="D13" s="14"/>
      <c r="E13" s="15"/>
      <c r="F13" s="16" t="s">
        <v>136</v>
      </c>
      <c r="G13" s="12">
        <v>3</v>
      </c>
    </row>
    <row r="14" spans="1:7" s="2" customFormat="1" ht="22.5" customHeight="1">
      <c r="A14" s="5">
        <v>11</v>
      </c>
      <c r="B14" s="13" t="s">
        <v>146</v>
      </c>
      <c r="C14" s="14"/>
      <c r="D14" s="14"/>
      <c r="E14" s="15"/>
      <c r="F14" s="16" t="s">
        <v>136</v>
      </c>
      <c r="G14" s="12">
        <v>3</v>
      </c>
    </row>
    <row r="15" spans="1:7" s="2" customFormat="1" ht="22.5" customHeight="1">
      <c r="A15" s="5">
        <v>12</v>
      </c>
      <c r="B15" s="13" t="s">
        <v>147</v>
      </c>
      <c r="C15" s="14"/>
      <c r="D15" s="14"/>
      <c r="E15" s="15"/>
      <c r="F15" s="16" t="s">
        <v>136</v>
      </c>
      <c r="G15" s="12">
        <v>3</v>
      </c>
    </row>
    <row r="16" spans="1:7" s="2" customFormat="1" ht="22.5" customHeight="1">
      <c r="A16" s="5">
        <v>13</v>
      </c>
      <c r="B16" s="13" t="s">
        <v>148</v>
      </c>
      <c r="C16" s="14"/>
      <c r="D16" s="14"/>
      <c r="E16" s="15"/>
      <c r="F16" s="16" t="s">
        <v>136</v>
      </c>
      <c r="G16" s="12">
        <v>3</v>
      </c>
    </row>
    <row r="17" spans="1:7" s="2" customFormat="1" ht="22.5" customHeight="1">
      <c r="A17" s="5">
        <v>14</v>
      </c>
      <c r="B17" s="13" t="s">
        <v>149</v>
      </c>
      <c r="C17" s="14"/>
      <c r="D17" s="14"/>
      <c r="E17" s="15"/>
      <c r="F17" s="16" t="s">
        <v>136</v>
      </c>
      <c r="G17" s="12">
        <v>3</v>
      </c>
    </row>
    <row r="18" spans="1:7" s="2" customFormat="1" ht="22.5" customHeight="1">
      <c r="A18" s="5">
        <v>15</v>
      </c>
      <c r="B18" s="13" t="s">
        <v>150</v>
      </c>
      <c r="C18" s="14"/>
      <c r="D18" s="14"/>
      <c r="E18" s="15"/>
      <c r="F18" s="16" t="s">
        <v>136</v>
      </c>
      <c r="G18" s="12">
        <v>3</v>
      </c>
    </row>
    <row r="19" spans="1:7" s="2" customFormat="1" ht="22.5" customHeight="1">
      <c r="A19" s="5">
        <v>16</v>
      </c>
      <c r="B19" s="13" t="s">
        <v>151</v>
      </c>
      <c r="C19" s="14"/>
      <c r="D19" s="14"/>
      <c r="E19" s="15"/>
      <c r="F19" s="16" t="s">
        <v>136</v>
      </c>
      <c r="G19" s="12">
        <v>3</v>
      </c>
    </row>
    <row r="20" spans="1:7" s="2" customFormat="1" ht="22.5" customHeight="1">
      <c r="A20" s="5">
        <v>17</v>
      </c>
      <c r="B20" s="13" t="s">
        <v>152</v>
      </c>
      <c r="C20" s="14"/>
      <c r="D20" s="14"/>
      <c r="E20" s="15"/>
      <c r="F20" s="16" t="s">
        <v>136</v>
      </c>
      <c r="G20" s="12">
        <v>3</v>
      </c>
    </row>
    <row r="21" spans="1:7" s="2" customFormat="1" ht="22.5" customHeight="1">
      <c r="A21" s="5">
        <v>18</v>
      </c>
      <c r="B21" s="13" t="s">
        <v>153</v>
      </c>
      <c r="C21" s="14"/>
      <c r="D21" s="14"/>
      <c r="E21" s="15"/>
      <c r="F21" s="16" t="s">
        <v>136</v>
      </c>
      <c r="G21" s="12">
        <v>3</v>
      </c>
    </row>
    <row r="22" spans="1:7" s="2" customFormat="1" ht="22.5" customHeight="1">
      <c r="A22" s="5">
        <v>19</v>
      </c>
      <c r="B22" s="13" t="s">
        <v>154</v>
      </c>
      <c r="C22" s="14"/>
      <c r="D22" s="14"/>
      <c r="E22" s="15"/>
      <c r="F22" s="16" t="s">
        <v>136</v>
      </c>
      <c r="G22" s="12">
        <v>3</v>
      </c>
    </row>
    <row r="23" spans="1:7" s="2" customFormat="1" ht="22.5" customHeight="1">
      <c r="A23" s="5">
        <v>20</v>
      </c>
      <c r="B23" s="13" t="s">
        <v>155</v>
      </c>
      <c r="C23" s="14"/>
      <c r="D23" s="14"/>
      <c r="E23" s="15"/>
      <c r="F23" s="16" t="s">
        <v>136</v>
      </c>
      <c r="G23" s="12">
        <v>3</v>
      </c>
    </row>
  </sheetData>
  <sheetProtection/>
  <mergeCells count="23">
    <mergeCell ref="A1:G1"/>
    <mergeCell ref="B2:E2"/>
    <mergeCell ref="A3:F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</mergeCells>
  <printOptions horizontalCentered="1"/>
  <pageMargins left="0.5548611111111111" right="0.5548611111111111" top="0.8027777777777778" bottom="0.8027777777777778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2022-02-16T09:34:58Z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73EAC495126E4D0E9CEA55B93CD97932</vt:lpwstr>
  </property>
</Properties>
</file>